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S99" i="66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8"/>
  <c r="J18" s="1"/>
  <c r="H34"/>
  <c r="J34" s="1"/>
  <c r="H58"/>
  <c r="J58" s="1"/>
  <c r="H74"/>
  <c r="J74" s="1"/>
  <c r="H78"/>
  <c r="J78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14"/>
  <c r="J14" s="1"/>
  <c r="H26"/>
  <c r="J26" s="1"/>
  <c r="H42"/>
  <c r="J42" s="1"/>
  <c r="H50"/>
  <c r="J50" s="1"/>
  <c r="H62"/>
  <c r="J62" s="1"/>
  <c r="H70"/>
  <c r="J70" s="1"/>
  <c r="H86"/>
  <c r="J86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22"/>
  <c r="J22" s="1"/>
  <c r="H30"/>
  <c r="J30" s="1"/>
  <c r="H38"/>
  <c r="J38" s="1"/>
  <c r="H46"/>
  <c r="J46" s="1"/>
  <c r="H54"/>
  <c r="J54" s="1"/>
  <c r="H66"/>
  <c r="J66" s="1"/>
  <c r="H82"/>
  <c r="J82" s="1"/>
  <c r="H94"/>
  <c r="J94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B10"/>
  <c r="D10" s="1"/>
  <c r="Q10" s="1"/>
  <c r="B14"/>
  <c r="D14" s="1"/>
  <c r="B18"/>
  <c r="D18" s="1"/>
  <c r="B22"/>
  <c r="D22" s="1"/>
  <c r="Q22" s="1"/>
  <c r="B26"/>
  <c r="D26" s="1"/>
  <c r="B30"/>
  <c r="D30" s="1"/>
  <c r="B34"/>
  <c r="D34" s="1"/>
  <c r="Q34" s="1"/>
  <c r="B38"/>
  <c r="D38" s="1"/>
  <c r="B42"/>
  <c r="D42" s="1"/>
  <c r="Q42" s="1"/>
  <c r="B46"/>
  <c r="D46" s="1"/>
  <c r="B50"/>
  <c r="D50" s="1"/>
  <c r="B54"/>
  <c r="D54" s="1"/>
  <c r="Q54" s="1"/>
  <c r="B58"/>
  <c r="D58" s="1"/>
  <c r="Q58" s="1"/>
  <c r="B62"/>
  <c r="D62" s="1"/>
  <c r="B66"/>
  <c r="D66" s="1"/>
  <c r="B70"/>
  <c r="D70" s="1"/>
  <c r="Q70" s="1"/>
  <c r="B74"/>
  <c r="D74" s="1"/>
  <c r="Q74" s="1"/>
  <c r="B78"/>
  <c r="D78" s="1"/>
  <c r="B82"/>
  <c r="D82" s="1"/>
  <c r="B86"/>
  <c r="D86" s="1"/>
  <c r="B90"/>
  <c r="D90" s="1"/>
  <c r="Q90" s="1"/>
  <c r="B94"/>
  <c r="D94" s="1"/>
  <c r="B98"/>
  <c r="D98" s="1"/>
  <c r="B5"/>
  <c r="D5" s="1"/>
  <c r="Q5" s="1"/>
  <c r="B9"/>
  <c r="D9" s="1"/>
  <c r="Q9" s="1"/>
  <c r="B13"/>
  <c r="D13" s="1"/>
  <c r="B17"/>
  <c r="D17" s="1"/>
  <c r="B21"/>
  <c r="D21" s="1"/>
  <c r="Q21" s="1"/>
  <c r="B25"/>
  <c r="D25" s="1"/>
  <c r="B29"/>
  <c r="D29" s="1"/>
  <c r="B33"/>
  <c r="D33" s="1"/>
  <c r="Q33" s="1"/>
  <c r="B37"/>
  <c r="D37" s="1"/>
  <c r="Q37" s="1"/>
  <c r="B41"/>
  <c r="D41" s="1"/>
  <c r="Q41" s="1"/>
  <c r="B45"/>
  <c r="D45" s="1"/>
  <c r="B49"/>
  <c r="D49" s="1"/>
  <c r="B53"/>
  <c r="D53" s="1"/>
  <c r="B57"/>
  <c r="D57" s="1"/>
  <c r="B61"/>
  <c r="D61" s="1"/>
  <c r="B65"/>
  <c r="D65" s="1"/>
  <c r="B69"/>
  <c r="D69" s="1"/>
  <c r="Q69" s="1"/>
  <c r="B73"/>
  <c r="D73" s="1"/>
  <c r="B77"/>
  <c r="D77" s="1"/>
  <c r="B81"/>
  <c r="D81" s="1"/>
  <c r="B85"/>
  <c r="D85" s="1"/>
  <c r="Q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4" i="81" l="1"/>
  <c r="Q81"/>
  <c r="Q17"/>
  <c r="Q46"/>
  <c r="Q73"/>
  <c r="Q62"/>
  <c r="Q57"/>
  <c r="Q25"/>
  <c r="Q53"/>
  <c r="Q65"/>
  <c r="Q49"/>
  <c r="Q77"/>
  <c r="Q72"/>
  <c r="Q67"/>
  <c r="Q29"/>
  <c r="Q56"/>
  <c r="Q40"/>
  <c r="Q14"/>
  <c r="Q78"/>
  <c r="Q45"/>
  <c r="Q8"/>
  <c r="Q88"/>
  <c r="Q61"/>
  <c r="Q93"/>
  <c r="Q94"/>
  <c r="Q26"/>
  <c r="Q18"/>
  <c r="Q13"/>
  <c r="T2" i="82"/>
  <c r="T2" i="79"/>
  <c r="DM99" i="11"/>
  <c r="Q97" i="81"/>
  <c r="Q86"/>
  <c r="Q6"/>
  <c r="Q98"/>
  <c r="Q82"/>
  <c r="Q50"/>
  <c r="Q96"/>
  <c r="Q80"/>
  <c r="Q64"/>
  <c r="Q48"/>
  <c r="Q32"/>
  <c r="Q16"/>
  <c r="Q38"/>
  <c r="Q84"/>
  <c r="Q68"/>
  <c r="Q52"/>
  <c r="Q36"/>
  <c r="Q20"/>
  <c r="Q4"/>
  <c r="Q30"/>
  <c r="Q92"/>
  <c r="Q76"/>
  <c r="Q44"/>
  <c r="Q28"/>
  <c r="Q12"/>
  <c r="Q66"/>
  <c r="Q6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96" i="63"/>
  <c r="AB88"/>
  <c r="AB84"/>
  <c r="AB76"/>
  <c r="AB36"/>
  <c r="AB97"/>
  <c r="AB85"/>
  <c r="AB81"/>
  <c r="AB77"/>
  <c r="AB73"/>
  <c r="AB69"/>
  <c r="AB20" i="62"/>
  <c r="AB92" i="61"/>
  <c r="AB60"/>
  <c r="AB52"/>
  <c r="AB28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F36" s="1"/>
  <c r="B37"/>
  <c r="C37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B52"/>
  <c r="C52"/>
  <c r="F52" s="1"/>
  <c r="B53"/>
  <c r="C53"/>
  <c r="B54"/>
  <c r="C54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B61"/>
  <c r="C61"/>
  <c r="B62"/>
  <c r="C62"/>
  <c r="F62" s="1"/>
  <c r="B63"/>
  <c r="C63"/>
  <c r="F63" s="1"/>
  <c r="B64"/>
  <c r="C64"/>
  <c r="F64" s="1"/>
  <c r="B65"/>
  <c r="C65"/>
  <c r="B66"/>
  <c r="C66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B76"/>
  <c r="C76"/>
  <c r="F76" s="1"/>
  <c r="B77"/>
  <c r="C77"/>
  <c r="B78"/>
  <c r="C78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B89"/>
  <c r="C89"/>
  <c r="B90"/>
  <c r="C90"/>
  <c r="F90" s="1"/>
  <c r="B91"/>
  <c r="C91"/>
  <c r="F91" s="1"/>
  <c r="B92"/>
  <c r="C92"/>
  <c r="F92" s="1"/>
  <c r="B93"/>
  <c r="C93"/>
  <c r="F93" s="1"/>
  <c r="B94"/>
  <c r="C94"/>
  <c r="B95"/>
  <c r="C95"/>
  <c r="F95" s="1"/>
  <c r="B96"/>
  <c r="C96"/>
  <c r="B97"/>
  <c r="C97"/>
  <c r="F97" s="1"/>
  <c r="B98"/>
  <c r="C98"/>
  <c r="F98" s="1"/>
  <c r="C3"/>
  <c r="B3"/>
  <c r="B4" i="62"/>
  <c r="C4"/>
  <c r="F4" s="1"/>
  <c r="B5"/>
  <c r="C5"/>
  <c r="F5" s="1"/>
  <c r="B6"/>
  <c r="C6"/>
  <c r="B7"/>
  <c r="C7"/>
  <c r="F7" s="1"/>
  <c r="B8"/>
  <c r="C8"/>
  <c r="B9"/>
  <c r="C9"/>
  <c r="F9" s="1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F30" s="1"/>
  <c r="B31"/>
  <c r="C31"/>
  <c r="F31" s="1"/>
  <c r="B32"/>
  <c r="C32"/>
  <c r="F32" s="1"/>
  <c r="B33"/>
  <c r="C33"/>
  <c r="B34"/>
  <c r="C34"/>
  <c r="F34" s="1"/>
  <c r="B35"/>
  <c r="C35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F49" s="1"/>
  <c r="B50"/>
  <c r="C50"/>
  <c r="B51"/>
  <c r="C51"/>
  <c r="F51" s="1"/>
  <c r="B52"/>
  <c r="C52"/>
  <c r="F52" s="1"/>
  <c r="B53"/>
  <c r="C53"/>
  <c r="F53" s="1"/>
  <c r="B54"/>
  <c r="C54"/>
  <c r="F54" s="1"/>
  <c r="B55"/>
  <c r="C55"/>
  <c r="B56"/>
  <c r="C56"/>
  <c r="F56" s="1"/>
  <c r="B57"/>
  <c r="C57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B65"/>
  <c r="C65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B88"/>
  <c r="C88"/>
  <c r="F88" s="1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B97"/>
  <c r="C97"/>
  <c r="F97" s="1"/>
  <c r="B98"/>
  <c r="C98"/>
  <c r="F98" s="1"/>
  <c r="C3"/>
  <c r="B3"/>
  <c r="B4" i="61"/>
  <c r="C4"/>
  <c r="F4" s="1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B18"/>
  <c r="C18"/>
  <c r="F18" s="1"/>
  <c r="B19"/>
  <c r="C19"/>
  <c r="B20"/>
  <c r="C20"/>
  <c r="B21"/>
  <c r="C21"/>
  <c r="B22"/>
  <c r="C22"/>
  <c r="B23"/>
  <c r="C23"/>
  <c r="F23" s="1"/>
  <c r="B24"/>
  <c r="C24"/>
  <c r="F24" s="1"/>
  <c r="B25"/>
  <c r="C25"/>
  <c r="B26"/>
  <c r="C26"/>
  <c r="F26" s="1"/>
  <c r="B27"/>
  <c r="C27"/>
  <c r="F27" s="1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B71"/>
  <c r="C71"/>
  <c r="F71" s="1"/>
  <c r="B72"/>
  <c r="C72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B85"/>
  <c r="C85"/>
  <c r="F85" s="1"/>
  <c r="B86"/>
  <c r="C86"/>
  <c r="B87"/>
  <c r="C87"/>
  <c r="F87" s="1"/>
  <c r="B88"/>
  <c r="C88"/>
  <c r="F88" s="1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F7" s="1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F15" s="1"/>
  <c r="B16"/>
  <c r="C16"/>
  <c r="F16" s="1"/>
  <c r="B17"/>
  <c r="C17"/>
  <c r="B18"/>
  <c r="C18"/>
  <c r="F18" s="1"/>
  <c r="B19"/>
  <c r="C19"/>
  <c r="F19" s="1"/>
  <c r="B20"/>
  <c r="C20"/>
  <c r="F20" s="1"/>
  <c r="B21"/>
  <c r="C21"/>
  <c r="B22"/>
  <c r="C22"/>
  <c r="F22" s="1"/>
  <c r="B23"/>
  <c r="C23"/>
  <c r="F23" s="1"/>
  <c r="B24"/>
  <c r="C24"/>
  <c r="F24" s="1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B45"/>
  <c r="C45"/>
  <c r="F45" s="1"/>
  <c r="B46"/>
  <c r="C46"/>
  <c r="B47"/>
  <c r="C47"/>
  <c r="F47" s="1"/>
  <c r="B48"/>
  <c r="C48"/>
  <c r="F48" s="1"/>
  <c r="B49"/>
  <c r="C49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B74"/>
  <c r="C74"/>
  <c r="F74" s="1"/>
  <c r="B75"/>
  <c r="C75"/>
  <c r="F75" s="1"/>
  <c r="B76"/>
  <c r="C76"/>
  <c r="F76" s="1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B77"/>
  <c r="C77"/>
  <c r="B78"/>
  <c r="C78"/>
  <c r="F78" s="1"/>
  <c r="B79"/>
  <c r="C79"/>
  <c r="B80"/>
  <c r="C80"/>
  <c r="F80" s="1"/>
  <c r="B81"/>
  <c r="C81"/>
  <c r="F81" s="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F5" s="1"/>
  <c r="B6"/>
  <c r="C6"/>
  <c r="F6" s="1"/>
  <c r="B7"/>
  <c r="C7"/>
  <c r="F7" s="1"/>
  <c r="B8"/>
  <c r="C8"/>
  <c r="F8" s="1"/>
  <c r="B9"/>
  <c r="C9"/>
  <c r="F9" s="1"/>
  <c r="B10"/>
  <c r="C10"/>
  <c r="F10" s="1"/>
  <c r="B11"/>
  <c r="C11"/>
  <c r="B12"/>
  <c r="C12"/>
  <c r="F12" s="1"/>
  <c r="B13"/>
  <c r="C13"/>
  <c r="B14"/>
  <c r="C14"/>
  <c r="F14" s="1"/>
  <c r="B15"/>
  <c r="C15"/>
  <c r="F15" s="1"/>
  <c r="B16"/>
  <c r="C16"/>
  <c r="F16" s="1"/>
  <c r="B17"/>
  <c r="C17"/>
  <c r="F17" s="1"/>
  <c r="B18"/>
  <c r="C18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B25"/>
  <c r="C25"/>
  <c r="F25" s="1"/>
  <c r="B26"/>
  <c r="C26"/>
  <c r="F26" s="1"/>
  <c r="B27"/>
  <c r="C27"/>
  <c r="F27" s="1"/>
  <c r="B28"/>
  <c r="C28"/>
  <c r="B29"/>
  <c r="C29"/>
  <c r="F29" s="1"/>
  <c r="B30"/>
  <c r="C30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B39"/>
  <c r="C39"/>
  <c r="B40"/>
  <c r="C40"/>
  <c r="F40" s="1"/>
  <c r="B41"/>
  <c r="C4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F70" s="1"/>
  <c r="B71"/>
  <c r="C71"/>
  <c r="F71" s="1"/>
  <c r="B72"/>
  <c r="C72"/>
  <c r="F72" s="1"/>
  <c r="B73"/>
  <c r="C73"/>
  <c r="B74"/>
  <c r="C74"/>
  <c r="F74" s="1"/>
  <c r="B75"/>
  <c r="C75"/>
  <c r="F75" s="1"/>
  <c r="B76"/>
  <c r="C76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F82" s="1"/>
  <c r="B83"/>
  <c r="C83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B4" i="55"/>
  <c r="C4"/>
  <c r="F4" s="1"/>
  <c r="B5"/>
  <c r="C5"/>
  <c r="C99" s="1"/>
  <c r="B6"/>
  <c r="C6"/>
  <c r="B7"/>
  <c r="C7"/>
  <c r="F7" s="1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F15" s="1"/>
  <c r="B16"/>
  <c r="C16"/>
  <c r="F16" s="1"/>
  <c r="B17"/>
  <c r="C17"/>
  <c r="F17" s="1"/>
  <c r="B18"/>
  <c r="C18"/>
  <c r="B19"/>
  <c r="C19"/>
  <c r="F19" s="1"/>
  <c r="B20"/>
  <c r="C20"/>
  <c r="F20" s="1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F34" s="1"/>
  <c r="B35"/>
  <c r="C35"/>
  <c r="F35" s="1"/>
  <c r="B36"/>
  <c r="C36"/>
  <c r="F36" s="1"/>
  <c r="B37"/>
  <c r="C37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B54"/>
  <c r="C54"/>
  <c r="F54" s="1"/>
  <c r="B55"/>
  <c r="C55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F67" s="1"/>
  <c r="B68"/>
  <c r="C68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B75"/>
  <c r="C75"/>
  <c r="F75" s="1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F83" s="1"/>
  <c r="B84"/>
  <c r="C84"/>
  <c r="B85"/>
  <c r="C85"/>
  <c r="F85" s="1"/>
  <c r="B86"/>
  <c r="C86"/>
  <c r="F86" s="1"/>
  <c r="B87"/>
  <c r="C87"/>
  <c r="F87" s="1"/>
  <c r="B88"/>
  <c r="C88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U91"/>
  <c r="U90"/>
  <c r="N90"/>
  <c r="U89"/>
  <c r="N89"/>
  <c r="F89"/>
  <c r="U88"/>
  <c r="N88"/>
  <c r="F88"/>
  <c r="U87"/>
  <c r="U86"/>
  <c r="N86"/>
  <c r="U85"/>
  <c r="N85"/>
  <c r="U84"/>
  <c r="N84"/>
  <c r="U83"/>
  <c r="U82"/>
  <c r="N82"/>
  <c r="U81"/>
  <c r="N81"/>
  <c r="U80"/>
  <c r="N80"/>
  <c r="U79"/>
  <c r="U78"/>
  <c r="F78"/>
  <c r="U77"/>
  <c r="N77"/>
  <c r="F77"/>
  <c r="U76"/>
  <c r="N76"/>
  <c r="U75"/>
  <c r="F75"/>
  <c r="U74"/>
  <c r="N74"/>
  <c r="U73"/>
  <c r="N73"/>
  <c r="U72"/>
  <c r="N72"/>
  <c r="U71"/>
  <c r="U70"/>
  <c r="N70"/>
  <c r="U69"/>
  <c r="N69"/>
  <c r="U68"/>
  <c r="N68"/>
  <c r="U67"/>
  <c r="U66"/>
  <c r="N66"/>
  <c r="F66"/>
  <c r="U65"/>
  <c r="N65"/>
  <c r="U64"/>
  <c r="N64"/>
  <c r="U63"/>
  <c r="U62"/>
  <c r="N62"/>
  <c r="U61"/>
  <c r="N61"/>
  <c r="F61"/>
  <c r="U60"/>
  <c r="N60"/>
  <c r="F60"/>
  <c r="U59"/>
  <c r="U58"/>
  <c r="N58"/>
  <c r="U57"/>
  <c r="N57"/>
  <c r="U56"/>
  <c r="N56"/>
  <c r="U55"/>
  <c r="U54"/>
  <c r="N54"/>
  <c r="F54"/>
  <c r="U53"/>
  <c r="N53"/>
  <c r="F53"/>
  <c r="U52"/>
  <c r="N52"/>
  <c r="U51"/>
  <c r="F51"/>
  <c r="U50"/>
  <c r="N50"/>
  <c r="U49"/>
  <c r="N49"/>
  <c r="U48"/>
  <c r="N48"/>
  <c r="U47"/>
  <c r="U46"/>
  <c r="N46"/>
  <c r="U45"/>
  <c r="N45"/>
  <c r="U44"/>
  <c r="N44"/>
  <c r="U43"/>
  <c r="U42"/>
  <c r="N42"/>
  <c r="U41"/>
  <c r="N41"/>
  <c r="U40"/>
  <c r="N40"/>
  <c r="U39"/>
  <c r="U38"/>
  <c r="N38"/>
  <c r="U37"/>
  <c r="N37"/>
  <c r="F37"/>
  <c r="U36"/>
  <c r="N36"/>
  <c r="U35"/>
  <c r="F35"/>
  <c r="U34"/>
  <c r="N34"/>
  <c r="F34"/>
  <c r="U33"/>
  <c r="N33"/>
  <c r="U32"/>
  <c r="N32"/>
  <c r="U31"/>
  <c r="U30"/>
  <c r="N30"/>
  <c r="U29"/>
  <c r="N29"/>
  <c r="U28"/>
  <c r="U27"/>
  <c r="N27"/>
  <c r="U26"/>
  <c r="N26"/>
  <c r="F26"/>
  <c r="U25"/>
  <c r="N25"/>
  <c r="U24"/>
  <c r="N24"/>
  <c r="U23"/>
  <c r="F23"/>
  <c r="U22"/>
  <c r="N22"/>
  <c r="U21"/>
  <c r="N21"/>
  <c r="U20"/>
  <c r="N20"/>
  <c r="U19"/>
  <c r="U18"/>
  <c r="N18"/>
  <c r="U17"/>
  <c r="N17"/>
  <c r="U16"/>
  <c r="N16"/>
  <c r="U15"/>
  <c r="U14"/>
  <c r="N14"/>
  <c r="U13"/>
  <c r="N13"/>
  <c r="U12"/>
  <c r="N12"/>
  <c r="U11"/>
  <c r="U10"/>
  <c r="N10"/>
  <c r="U9"/>
  <c r="N9"/>
  <c r="U8"/>
  <c r="N8"/>
  <c r="U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F87"/>
  <c r="U86"/>
  <c r="N86"/>
  <c r="AD85"/>
  <c r="U85"/>
  <c r="N85"/>
  <c r="U84"/>
  <c r="U83"/>
  <c r="N83"/>
  <c r="U82"/>
  <c r="N82"/>
  <c r="U81"/>
  <c r="N81"/>
  <c r="U80"/>
  <c r="U79"/>
  <c r="N79"/>
  <c r="AC78"/>
  <c r="U78"/>
  <c r="N78"/>
  <c r="U77"/>
  <c r="N77"/>
  <c r="U76"/>
  <c r="U75"/>
  <c r="N75"/>
  <c r="U74"/>
  <c r="N74"/>
  <c r="F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F65"/>
  <c r="U64"/>
  <c r="F64"/>
  <c r="U63"/>
  <c r="N63"/>
  <c r="AC62"/>
  <c r="U62"/>
  <c r="N62"/>
  <c r="U61"/>
  <c r="N61"/>
  <c r="U60"/>
  <c r="U59"/>
  <c r="N59"/>
  <c r="U58"/>
  <c r="N58"/>
  <c r="U57"/>
  <c r="N57"/>
  <c r="F57"/>
  <c r="U56"/>
  <c r="U55"/>
  <c r="N55"/>
  <c r="F55"/>
  <c r="U54"/>
  <c r="N54"/>
  <c r="AD53"/>
  <c r="U53"/>
  <c r="N53"/>
  <c r="U52"/>
  <c r="U51"/>
  <c r="N51"/>
  <c r="AD50"/>
  <c r="U50"/>
  <c r="U49"/>
  <c r="U48"/>
  <c r="U47"/>
  <c r="U46"/>
  <c r="F46"/>
  <c r="U45"/>
  <c r="F45"/>
  <c r="U44"/>
  <c r="F44"/>
  <c r="U43"/>
  <c r="F43"/>
  <c r="U42"/>
  <c r="U41"/>
  <c r="U40"/>
  <c r="U39"/>
  <c r="U38"/>
  <c r="U37"/>
  <c r="U36"/>
  <c r="U35"/>
  <c r="F35"/>
  <c r="U34"/>
  <c r="AD33"/>
  <c r="U33"/>
  <c r="F33"/>
  <c r="U32"/>
  <c r="U31"/>
  <c r="U30"/>
  <c r="AD29"/>
  <c r="U29"/>
  <c r="U28"/>
  <c r="F28"/>
  <c r="U27"/>
  <c r="U26"/>
  <c r="F26"/>
  <c r="U25"/>
  <c r="U24"/>
  <c r="F24"/>
  <c r="U23"/>
  <c r="U22"/>
  <c r="F22"/>
  <c r="AD21"/>
  <c r="U21"/>
  <c r="F21"/>
  <c r="U20"/>
  <c r="U19"/>
  <c r="U18"/>
  <c r="AD17"/>
  <c r="U17"/>
  <c r="U16"/>
  <c r="U15"/>
  <c r="U14"/>
  <c r="AD13"/>
  <c r="U13"/>
  <c r="U12"/>
  <c r="U11"/>
  <c r="U10"/>
  <c r="AD9"/>
  <c r="U9"/>
  <c r="U8"/>
  <c r="F8"/>
  <c r="U7"/>
  <c r="U6"/>
  <c r="F6"/>
  <c r="AD5"/>
  <c r="U5"/>
  <c r="U4"/>
  <c r="U3"/>
  <c r="M99"/>
  <c r="I99"/>
  <c r="A1"/>
  <c r="T99" i="61"/>
  <c r="S99"/>
  <c r="R99"/>
  <c r="Q99"/>
  <c r="P99"/>
  <c r="U98"/>
  <c r="N98"/>
  <c r="U97"/>
  <c r="F97"/>
  <c r="U96"/>
  <c r="U95"/>
  <c r="U94"/>
  <c r="N94"/>
  <c r="U93"/>
  <c r="U92"/>
  <c r="U91"/>
  <c r="U90"/>
  <c r="N90"/>
  <c r="U89"/>
  <c r="U88"/>
  <c r="U87"/>
  <c r="U86"/>
  <c r="N86"/>
  <c r="F86"/>
  <c r="U85"/>
  <c r="U84"/>
  <c r="F84"/>
  <c r="U83"/>
  <c r="U82"/>
  <c r="N82"/>
  <c r="U81"/>
  <c r="U80"/>
  <c r="U79"/>
  <c r="U78"/>
  <c r="N78"/>
  <c r="U77"/>
  <c r="U76"/>
  <c r="N76"/>
  <c r="U75"/>
  <c r="U74"/>
  <c r="N74"/>
  <c r="U73"/>
  <c r="U72"/>
  <c r="N72"/>
  <c r="F72"/>
  <c r="U71"/>
  <c r="U70"/>
  <c r="N70"/>
  <c r="U69"/>
  <c r="U68"/>
  <c r="N68"/>
  <c r="U67"/>
  <c r="U66"/>
  <c r="N66"/>
  <c r="U65"/>
  <c r="U64"/>
  <c r="N64"/>
  <c r="U63"/>
  <c r="U62"/>
  <c r="N62"/>
  <c r="U61"/>
  <c r="U60"/>
  <c r="N60"/>
  <c r="U59"/>
  <c r="U58"/>
  <c r="N58"/>
  <c r="F58"/>
  <c r="U57"/>
  <c r="U56"/>
  <c r="N56"/>
  <c r="U55"/>
  <c r="U54"/>
  <c r="N54"/>
  <c r="U53"/>
  <c r="U52"/>
  <c r="N52"/>
  <c r="U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U36"/>
  <c r="U35"/>
  <c r="U34"/>
  <c r="U33"/>
  <c r="U32"/>
  <c r="F32"/>
  <c r="U31"/>
  <c r="N31"/>
  <c r="F31"/>
  <c r="U30"/>
  <c r="U29"/>
  <c r="N29"/>
  <c r="F29"/>
  <c r="U28"/>
  <c r="N28"/>
  <c r="U27"/>
  <c r="N27"/>
  <c r="U26"/>
  <c r="U25"/>
  <c r="U24"/>
  <c r="N24"/>
  <c r="U23"/>
  <c r="U22"/>
  <c r="N22"/>
  <c r="F22"/>
  <c r="U21"/>
  <c r="F21"/>
  <c r="U20"/>
  <c r="F20"/>
  <c r="U19"/>
  <c r="F19"/>
  <c r="U18"/>
  <c r="U17"/>
  <c r="N17"/>
  <c r="U16"/>
  <c r="U15"/>
  <c r="U14"/>
  <c r="U13"/>
  <c r="U12"/>
  <c r="U11"/>
  <c r="F11"/>
  <c r="U10"/>
  <c r="U9"/>
  <c r="U8"/>
  <c r="U7"/>
  <c r="N7"/>
  <c r="U6"/>
  <c r="U5"/>
  <c r="U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U75"/>
  <c r="U74"/>
  <c r="U73"/>
  <c r="F73"/>
  <c r="U72"/>
  <c r="U71"/>
  <c r="U70"/>
  <c r="U69"/>
  <c r="U68"/>
  <c r="U67"/>
  <c r="U66"/>
  <c r="U65"/>
  <c r="F65"/>
  <c r="U64"/>
  <c r="U63"/>
  <c r="U62"/>
  <c r="U61"/>
  <c r="U60"/>
  <c r="U59"/>
  <c r="U58"/>
  <c r="U57"/>
  <c r="F57"/>
  <c r="U56"/>
  <c r="U55"/>
  <c r="U54"/>
  <c r="U53"/>
  <c r="U52"/>
  <c r="U51"/>
  <c r="U50"/>
  <c r="U49"/>
  <c r="F49"/>
  <c r="U48"/>
  <c r="U47"/>
  <c r="U46"/>
  <c r="F46"/>
  <c r="U45"/>
  <c r="U44"/>
  <c r="F44"/>
  <c r="U43"/>
  <c r="U42"/>
  <c r="U41"/>
  <c r="U40"/>
  <c r="U39"/>
  <c r="U38"/>
  <c r="U37"/>
  <c r="F37"/>
  <c r="U36"/>
  <c r="U35"/>
  <c r="U34"/>
  <c r="U33"/>
  <c r="U32"/>
  <c r="U31"/>
  <c r="U30"/>
  <c r="F30"/>
  <c r="U29"/>
  <c r="U28"/>
  <c r="F28"/>
  <c r="U27"/>
  <c r="U26"/>
  <c r="F26"/>
  <c r="U25"/>
  <c r="U24"/>
  <c r="N24"/>
  <c r="U23"/>
  <c r="U22"/>
  <c r="U21"/>
  <c r="U20"/>
  <c r="U19"/>
  <c r="U18"/>
  <c r="U17"/>
  <c r="U16"/>
  <c r="U15"/>
  <c r="U14"/>
  <c r="U13"/>
  <c r="U12"/>
  <c r="U11"/>
  <c r="F11"/>
  <c r="U10"/>
  <c r="U9"/>
  <c r="U8"/>
  <c r="F8"/>
  <c r="U7"/>
  <c r="N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U92"/>
  <c r="U91"/>
  <c r="U90"/>
  <c r="U89"/>
  <c r="N89"/>
  <c r="U88"/>
  <c r="U87"/>
  <c r="F87"/>
  <c r="U86"/>
  <c r="N86"/>
  <c r="U85"/>
  <c r="F85"/>
  <c r="U84"/>
  <c r="U83"/>
  <c r="N83"/>
  <c r="U82"/>
  <c r="U81"/>
  <c r="U80"/>
  <c r="U79"/>
  <c r="U78"/>
  <c r="U77"/>
  <c r="N77"/>
  <c r="F77"/>
  <c r="U76"/>
  <c r="N76"/>
  <c r="F76"/>
  <c r="U75"/>
  <c r="N75"/>
  <c r="U74"/>
  <c r="U73"/>
  <c r="N73"/>
  <c r="U72"/>
  <c r="U71"/>
  <c r="N71"/>
  <c r="U70"/>
  <c r="U69"/>
  <c r="N69"/>
  <c r="U68"/>
  <c r="F68"/>
  <c r="U67"/>
  <c r="N67"/>
  <c r="U66"/>
  <c r="U65"/>
  <c r="N65"/>
  <c r="U64"/>
  <c r="U63"/>
  <c r="N63"/>
  <c r="U62"/>
  <c r="U61"/>
  <c r="N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F38"/>
  <c r="U37"/>
  <c r="N37"/>
  <c r="U36"/>
  <c r="U35"/>
  <c r="N35"/>
  <c r="U34"/>
  <c r="U33"/>
  <c r="N33"/>
  <c r="U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U19"/>
  <c r="U18"/>
  <c r="N18"/>
  <c r="F18"/>
  <c r="U17"/>
  <c r="U16"/>
  <c r="N16"/>
  <c r="U15"/>
  <c r="U14"/>
  <c r="N14"/>
  <c r="U13"/>
  <c r="U12"/>
  <c r="N12"/>
  <c r="U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F91"/>
  <c r="U90"/>
  <c r="U89"/>
  <c r="U88"/>
  <c r="U87"/>
  <c r="U86"/>
  <c r="U85"/>
  <c r="U84"/>
  <c r="U83"/>
  <c r="F83"/>
  <c r="U82"/>
  <c r="U81"/>
  <c r="U80"/>
  <c r="U79"/>
  <c r="U78"/>
  <c r="U77"/>
  <c r="N77"/>
  <c r="U76"/>
  <c r="U75"/>
  <c r="U74"/>
  <c r="U73"/>
  <c r="F73"/>
  <c r="U72"/>
  <c r="U71"/>
  <c r="U70"/>
  <c r="U69"/>
  <c r="N69"/>
  <c r="U68"/>
  <c r="F68"/>
  <c r="U67"/>
  <c r="U66"/>
  <c r="F66"/>
  <c r="U65"/>
  <c r="U64"/>
  <c r="F64"/>
  <c r="U63"/>
  <c r="U62"/>
  <c r="F62"/>
  <c r="U61"/>
  <c r="N61"/>
  <c r="F61"/>
  <c r="U60"/>
  <c r="U59"/>
  <c r="U58"/>
  <c r="U57"/>
  <c r="U56"/>
  <c r="U55"/>
  <c r="U54"/>
  <c r="U53"/>
  <c r="N53"/>
  <c r="U52"/>
  <c r="U51"/>
  <c r="N51"/>
  <c r="U50"/>
  <c r="N50"/>
  <c r="U49"/>
  <c r="N49"/>
  <c r="U48"/>
  <c r="U47"/>
  <c r="N47"/>
  <c r="U46"/>
  <c r="U45"/>
  <c r="U44"/>
  <c r="U43"/>
  <c r="N43"/>
  <c r="U42"/>
  <c r="U41"/>
  <c r="F41"/>
  <c r="U40"/>
  <c r="U39"/>
  <c r="N39"/>
  <c r="F39"/>
  <c r="U38"/>
  <c r="F38"/>
  <c r="U37"/>
  <c r="N37"/>
  <c r="U36"/>
  <c r="U35"/>
  <c r="N35"/>
  <c r="U34"/>
  <c r="N34"/>
  <c r="U33"/>
  <c r="N33"/>
  <c r="U32"/>
  <c r="U31"/>
  <c r="N31"/>
  <c r="U30"/>
  <c r="F30"/>
  <c r="U29"/>
  <c r="U28"/>
  <c r="F28"/>
  <c r="U27"/>
  <c r="N27"/>
  <c r="U26"/>
  <c r="U25"/>
  <c r="U24"/>
  <c r="F24"/>
  <c r="U23"/>
  <c r="N23"/>
  <c r="U22"/>
  <c r="U21"/>
  <c r="N21"/>
  <c r="U20"/>
  <c r="U19"/>
  <c r="N19"/>
  <c r="U18"/>
  <c r="N18"/>
  <c r="F18"/>
  <c r="U17"/>
  <c r="N17"/>
  <c r="U16"/>
  <c r="U15"/>
  <c r="N15"/>
  <c r="U14"/>
  <c r="U13"/>
  <c r="F13"/>
  <c r="U12"/>
  <c r="U11"/>
  <c r="N11"/>
  <c r="F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F84"/>
  <c r="U83"/>
  <c r="U82"/>
  <c r="F82"/>
  <c r="U81"/>
  <c r="N81"/>
  <c r="F81"/>
  <c r="U80"/>
  <c r="N80"/>
  <c r="U79"/>
  <c r="F79"/>
  <c r="U78"/>
  <c r="U77"/>
  <c r="N77"/>
  <c r="F77"/>
  <c r="U76"/>
  <c r="N76"/>
  <c r="F76"/>
  <c r="U75"/>
  <c r="U74"/>
  <c r="F74"/>
  <c r="U73"/>
  <c r="N73"/>
  <c r="U72"/>
  <c r="N72"/>
  <c r="U71"/>
  <c r="U70"/>
  <c r="U69"/>
  <c r="N69"/>
  <c r="U68"/>
  <c r="N68"/>
  <c r="F68"/>
  <c r="U67"/>
  <c r="U66"/>
  <c r="F66"/>
  <c r="U65"/>
  <c r="N65"/>
  <c r="F65"/>
  <c r="U64"/>
  <c r="N64"/>
  <c r="U63"/>
  <c r="F63"/>
  <c r="U62"/>
  <c r="U61"/>
  <c r="N61"/>
  <c r="U60"/>
  <c r="U59"/>
  <c r="U58"/>
  <c r="U57"/>
  <c r="U56"/>
  <c r="U55"/>
  <c r="F55"/>
  <c r="U54"/>
  <c r="U53"/>
  <c r="U52"/>
  <c r="U51"/>
  <c r="N51"/>
  <c r="U50"/>
  <c r="U49"/>
  <c r="U48"/>
  <c r="N48"/>
  <c r="U47"/>
  <c r="U46"/>
  <c r="U45"/>
  <c r="N45"/>
  <c r="U44"/>
  <c r="U43"/>
  <c r="U42"/>
  <c r="U41"/>
  <c r="U40"/>
  <c r="U39"/>
  <c r="U38"/>
  <c r="U37"/>
  <c r="U36"/>
  <c r="U35"/>
  <c r="N35"/>
  <c r="U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U15"/>
  <c r="U14"/>
  <c r="U13"/>
  <c r="N13"/>
  <c r="U12"/>
  <c r="U11"/>
  <c r="F11"/>
  <c r="U10"/>
  <c r="U9"/>
  <c r="U8"/>
  <c r="F8"/>
  <c r="U7"/>
  <c r="N7"/>
  <c r="U6"/>
  <c r="N6"/>
  <c r="U5"/>
  <c r="N5"/>
  <c r="U4"/>
  <c r="U3"/>
  <c r="L99"/>
  <c r="A1"/>
  <c r="F32" i="63" l="1"/>
  <c r="F30"/>
  <c r="F28"/>
  <c r="F24"/>
  <c r="F22"/>
  <c r="F20"/>
  <c r="F18"/>
  <c r="F16"/>
  <c r="F14"/>
  <c r="F12"/>
  <c r="F10"/>
  <c r="F8"/>
  <c r="F6"/>
  <c r="F4"/>
  <c r="C99" i="81"/>
  <c r="O99"/>
  <c r="L99"/>
  <c r="I99"/>
  <c r="F99"/>
  <c r="F65" i="63"/>
  <c r="C99"/>
  <c r="B99"/>
  <c r="F25"/>
  <c r="F47" i="62"/>
  <c r="B99" i="61"/>
  <c r="F70"/>
  <c r="C99" i="56"/>
  <c r="B99"/>
  <c r="F76"/>
  <c r="F88" i="55"/>
  <c r="F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O70" s="1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O80" s="1"/>
  <c r="N83"/>
  <c r="N84"/>
  <c r="N87"/>
  <c r="N88"/>
  <c r="N91"/>
  <c r="N92"/>
  <c r="N95"/>
  <c r="N96"/>
  <c r="I99"/>
  <c r="N81"/>
  <c r="N82"/>
  <c r="N85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9"/>
  <c r="V40"/>
  <c r="V16"/>
  <c r="O16"/>
  <c r="V24"/>
  <c r="O98"/>
  <c r="V24" i="56"/>
  <c r="V26"/>
  <c r="V42"/>
  <c r="V40" i="57"/>
  <c r="N8" i="55"/>
  <c r="F9"/>
  <c r="I99"/>
  <c r="M99"/>
  <c r="N12"/>
  <c r="O12" s="1"/>
  <c r="F13"/>
  <c r="G26"/>
  <c r="N28"/>
  <c r="O28" s="1"/>
  <c r="F29"/>
  <c r="N44"/>
  <c r="F45"/>
  <c r="G58"/>
  <c r="N60"/>
  <c r="O60" s="1"/>
  <c r="F61"/>
  <c r="O64"/>
  <c r="O92"/>
  <c r="O65" i="56"/>
  <c r="V82" i="55"/>
  <c r="V94" i="56"/>
  <c r="V12" i="55"/>
  <c r="V28"/>
  <c r="V44"/>
  <c r="V60"/>
  <c r="V18" i="56"/>
  <c r="V48"/>
  <c r="V50"/>
  <c r="B99" i="55"/>
  <c r="F3"/>
  <c r="K99"/>
  <c r="F5"/>
  <c r="N20"/>
  <c r="O20" s="1"/>
  <c r="F21"/>
  <c r="N36"/>
  <c r="F37"/>
  <c r="N52"/>
  <c r="F53"/>
  <c r="O84"/>
  <c r="O5" i="56"/>
  <c r="O21"/>
  <c r="O37"/>
  <c r="O53"/>
  <c r="O61"/>
  <c r="O69"/>
  <c r="O77"/>
  <c r="O93"/>
  <c r="O86" i="55"/>
  <c r="V28" i="56"/>
  <c r="V82"/>
  <c r="J99" i="55"/>
  <c r="N24"/>
  <c r="O24" s="1"/>
  <c r="N40"/>
  <c r="O40" s="1"/>
  <c r="N56"/>
  <c r="O96"/>
  <c r="O56" i="56"/>
  <c r="V38" i="58"/>
  <c r="V54"/>
  <c r="V70"/>
  <c r="V86"/>
  <c r="V60" i="56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64" i="55"/>
  <c r="V84"/>
  <c r="V92"/>
  <c r="V96"/>
  <c r="F3" i="56"/>
  <c r="V5"/>
  <c r="V9"/>
  <c r="V13"/>
  <c r="V17"/>
  <c r="V21"/>
  <c r="V25"/>
  <c r="V29"/>
  <c r="V33"/>
  <c r="V37"/>
  <c r="V41"/>
  <c r="V45"/>
  <c r="V49"/>
  <c r="V57"/>
  <c r="V61"/>
  <c r="V65"/>
  <c r="V69"/>
  <c r="V73"/>
  <c r="V77"/>
  <c r="V81"/>
  <c r="V89"/>
  <c r="V93"/>
  <c r="V97"/>
  <c r="N3" i="57"/>
  <c r="V33" i="58"/>
  <c r="N3" i="56"/>
  <c r="G88" i="57"/>
  <c r="N90"/>
  <c r="F91"/>
  <c r="K99" i="58"/>
  <c r="U99"/>
  <c r="F9"/>
  <c r="F17"/>
  <c r="V42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3" i="56" l="1"/>
  <c r="O51"/>
  <c r="V11"/>
  <c r="O15"/>
  <c r="F99" i="63"/>
  <c r="V39" i="56"/>
  <c r="O47"/>
  <c r="O35"/>
  <c r="O7"/>
  <c r="V27"/>
  <c r="P99" i="81"/>
  <c r="O26" i="58"/>
  <c r="K99" i="81"/>
  <c r="M99" s="1"/>
  <c r="O66" i="56"/>
  <c r="H99" i="81"/>
  <c r="J99" s="1"/>
  <c r="E99"/>
  <c r="G99" s="1"/>
  <c r="O78" i="56"/>
  <c r="O62"/>
  <c r="O46"/>
  <c r="O26"/>
  <c r="O54"/>
  <c r="O30"/>
  <c r="O10"/>
  <c r="O68"/>
  <c r="B99" i="81"/>
  <c r="D99" s="1"/>
  <c r="O78" i="55"/>
  <c r="O74"/>
  <c r="O66"/>
  <c r="O64" i="57"/>
  <c r="O48"/>
  <c r="O92" i="56"/>
  <c r="V68"/>
  <c r="O44"/>
  <c r="G3"/>
  <c r="O96"/>
  <c r="O89"/>
  <c r="O84"/>
  <c r="O72"/>
  <c r="O64"/>
  <c r="O57"/>
  <c r="O48"/>
  <c r="O25"/>
  <c r="G88" i="55"/>
  <c r="V88" s="1"/>
  <c r="G80"/>
  <c r="G76"/>
  <c r="G68"/>
  <c r="G36"/>
  <c r="V36" s="1"/>
  <c r="G19"/>
  <c r="V19" s="1"/>
  <c r="V72"/>
  <c r="O56"/>
  <c r="O52"/>
  <c r="V48"/>
  <c r="O44"/>
  <c r="V32"/>
  <c r="O88" i="56"/>
  <c r="O76"/>
  <c r="O13"/>
  <c r="O85"/>
  <c r="O81"/>
  <c r="F99"/>
  <c r="O60"/>
  <c r="O52"/>
  <c r="O40"/>
  <c r="O36"/>
  <c r="O32"/>
  <c r="O24"/>
  <c r="O62" i="55"/>
  <c r="V66"/>
  <c r="O65" i="58"/>
  <c r="O74"/>
  <c r="O45"/>
  <c r="O25"/>
  <c r="G94" i="57"/>
  <c r="V94" s="1"/>
  <c r="G46"/>
  <c r="V46" s="1"/>
  <c r="O93" i="58"/>
  <c r="O57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3"/>
  <c r="O77" i="57"/>
  <c r="O19" i="55"/>
  <c r="Q99" i="81"/>
  <c r="O4" i="56"/>
  <c r="O88" i="55"/>
  <c r="O80"/>
  <c r="V80"/>
  <c r="O76"/>
  <c r="V76"/>
  <c r="V68"/>
  <c r="O68"/>
  <c r="O36"/>
  <c r="O94" i="57"/>
  <c r="O5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G58" i="78"/>
  <c r="Q98"/>
  <c r="J84"/>
  <c r="I24"/>
  <c r="Q63"/>
  <c r="N11"/>
  <c r="I29"/>
  <c r="J22"/>
  <c r="L49"/>
  <c r="K62"/>
  <c r="K51"/>
  <c r="I7"/>
  <c r="L9"/>
  <c r="L72"/>
  <c r="H57"/>
  <c r="K16"/>
  <c r="H85"/>
  <c r="P59"/>
  <c r="Q78"/>
  <c r="J96"/>
  <c r="N70"/>
  <c r="H77"/>
  <c r="G28"/>
  <c r="Q34"/>
  <c r="L54"/>
  <c r="L59"/>
  <c r="L29"/>
  <c r="I71"/>
  <c r="N45"/>
  <c r="K74"/>
  <c r="P68"/>
  <c r="I66"/>
  <c r="B91"/>
  <c r="H82"/>
  <c r="L44"/>
  <c r="N95"/>
  <c r="I94"/>
  <c r="N22"/>
  <c r="N24"/>
  <c r="O82"/>
  <c r="K24"/>
  <c r="H35"/>
  <c r="Q66"/>
  <c r="L37"/>
  <c r="H40"/>
  <c r="I51"/>
  <c r="P57"/>
  <c r="N13"/>
  <c r="J36"/>
  <c r="B82"/>
  <c r="B24"/>
  <c r="K75"/>
  <c r="O97"/>
  <c r="P94"/>
  <c r="O79"/>
  <c r="Q74"/>
  <c r="P14"/>
  <c r="G86"/>
  <c r="N49"/>
  <c r="L7"/>
  <c r="I52"/>
  <c r="P30"/>
  <c r="P84"/>
  <c r="G91"/>
  <c r="H55"/>
  <c r="H65"/>
  <c r="G67"/>
  <c r="K9"/>
  <c r="J87"/>
  <c r="B42"/>
  <c r="N48"/>
  <c r="P12"/>
  <c r="O15"/>
  <c r="K95"/>
  <c r="I53"/>
  <c r="J80"/>
  <c r="I58"/>
  <c r="O98"/>
  <c r="P23"/>
  <c r="B30"/>
  <c r="B34"/>
  <c r="G65"/>
  <c r="Q60"/>
  <c r="P37"/>
  <c r="B68"/>
  <c r="G66"/>
  <c r="P55"/>
  <c r="J93"/>
  <c r="L11"/>
  <c r="L60"/>
  <c r="K67"/>
  <c r="J10"/>
  <c r="N59"/>
  <c r="H37"/>
  <c r="P11"/>
  <c r="G42"/>
  <c r="N98"/>
  <c r="J63"/>
  <c r="B19"/>
  <c r="G93"/>
  <c r="K73"/>
  <c r="H86"/>
  <c r="I61"/>
  <c r="Q44"/>
  <c r="Q61"/>
  <c r="B26"/>
  <c r="H61"/>
  <c r="G64"/>
  <c r="J18"/>
  <c r="P6"/>
  <c r="O66"/>
  <c r="P46"/>
  <c r="J66"/>
  <c r="G72"/>
  <c r="K21"/>
  <c r="H26"/>
  <c r="N43"/>
  <c r="L8"/>
  <c r="Q45"/>
  <c r="K35"/>
  <c r="G36"/>
  <c r="P74"/>
  <c r="L35"/>
  <c r="K53"/>
  <c r="B74"/>
  <c r="I41"/>
  <c r="G23"/>
  <c r="H30"/>
  <c r="L21"/>
  <c r="N94"/>
  <c r="Q89"/>
  <c r="N41"/>
  <c r="N83"/>
  <c r="G12"/>
  <c r="P17"/>
  <c r="B79"/>
  <c r="P60"/>
  <c r="H79"/>
  <c r="K19"/>
  <c r="N86"/>
  <c r="P8"/>
  <c r="B51"/>
  <c r="I95"/>
  <c r="O42"/>
  <c r="O62"/>
  <c r="P69"/>
  <c r="H2"/>
  <c r="L64"/>
  <c r="O11"/>
  <c r="L89"/>
  <c r="G75"/>
  <c r="B58"/>
  <c r="G77"/>
  <c r="J15"/>
  <c r="O45"/>
  <c r="H44"/>
  <c r="L67"/>
  <c r="I68"/>
  <c r="Q37"/>
  <c r="H72"/>
  <c r="O88"/>
  <c r="N62"/>
  <c r="N52"/>
  <c r="O85"/>
  <c r="K39"/>
  <c r="H97"/>
  <c r="I77"/>
  <c r="N97"/>
  <c r="Q56"/>
  <c r="O68"/>
  <c r="Q43"/>
  <c r="N78"/>
  <c r="K36"/>
  <c r="J91"/>
  <c r="Q17"/>
  <c r="J58"/>
  <c r="I28"/>
  <c r="K90"/>
  <c r="O78"/>
  <c r="J77"/>
  <c r="P35"/>
  <c r="P91"/>
  <c r="J4"/>
  <c r="Q67"/>
  <c r="B70"/>
  <c r="K41"/>
  <c r="L68"/>
  <c r="L20"/>
  <c r="L87"/>
  <c r="K12"/>
  <c r="J70"/>
  <c r="L84"/>
  <c r="Q47"/>
  <c r="H42"/>
  <c r="H83"/>
  <c r="H34"/>
  <c r="O21"/>
  <c r="P92"/>
  <c r="N60"/>
  <c r="I88"/>
  <c r="O81"/>
  <c r="L19"/>
  <c r="Q80"/>
  <c r="E1"/>
  <c r="Q59"/>
  <c r="I92"/>
  <c r="K64"/>
  <c r="P72"/>
  <c r="O77"/>
  <c r="O80"/>
  <c r="I11"/>
  <c r="Q23"/>
  <c r="I56"/>
  <c r="H12"/>
  <c r="H41"/>
  <c r="H22"/>
  <c r="L12"/>
  <c r="L22"/>
  <c r="O90"/>
  <c r="L83"/>
  <c r="N67"/>
  <c r="P13"/>
  <c r="L14"/>
  <c r="Q94"/>
  <c r="O30"/>
  <c r="Q76"/>
  <c r="O9"/>
  <c r="H46"/>
  <c r="L82"/>
  <c r="P15"/>
  <c r="L16"/>
  <c r="B67"/>
  <c r="I5"/>
  <c r="F1"/>
  <c r="J31"/>
  <c r="B25"/>
  <c r="N20"/>
  <c r="Q8"/>
  <c r="N10"/>
  <c r="H15"/>
  <c r="P49"/>
  <c r="B52"/>
  <c r="G51"/>
  <c r="N84"/>
  <c r="Q48"/>
  <c r="K31"/>
  <c r="B31"/>
  <c r="H10"/>
  <c r="Q91"/>
  <c r="P88"/>
  <c r="Q77"/>
  <c r="Q79"/>
  <c r="K59"/>
  <c r="K76"/>
  <c r="I36"/>
  <c r="N18"/>
  <c r="G47"/>
  <c r="I62"/>
  <c r="J24"/>
  <c r="H48"/>
  <c r="G8"/>
  <c r="J68"/>
  <c r="K60"/>
  <c r="Q4"/>
  <c r="O94"/>
  <c r="K97"/>
  <c r="J92"/>
  <c r="G30"/>
  <c r="G60"/>
  <c r="O40"/>
  <c r="L70"/>
  <c r="G14"/>
  <c r="K58"/>
  <c r="J76"/>
  <c r="K81"/>
  <c r="O55"/>
  <c r="G54"/>
  <c r="N14"/>
  <c r="H4"/>
  <c r="Q12"/>
  <c r="G74"/>
  <c r="O26"/>
  <c r="K15"/>
  <c r="N63"/>
  <c r="Q75"/>
  <c r="G49"/>
  <c r="J67"/>
  <c r="O54"/>
  <c r="K96"/>
  <c r="J16"/>
  <c r="J52"/>
  <c r="H91"/>
  <c r="B92"/>
  <c r="Q87"/>
  <c r="L91"/>
  <c r="G83"/>
  <c r="L76"/>
  <c r="G71"/>
  <c r="P44"/>
  <c r="N91"/>
  <c r="B86"/>
  <c r="G19"/>
  <c r="H25"/>
  <c r="B33"/>
  <c r="N80"/>
  <c r="K25"/>
  <c r="H75"/>
  <c r="G41"/>
  <c r="I67"/>
  <c r="O61"/>
  <c r="G63"/>
  <c r="O51"/>
  <c r="B37"/>
  <c r="Q20"/>
  <c r="K3"/>
  <c r="L88"/>
  <c r="O70"/>
  <c r="L75"/>
  <c r="L47"/>
  <c r="I46"/>
  <c r="N31"/>
  <c r="B14"/>
  <c r="K57"/>
  <c r="L33"/>
  <c r="K98"/>
  <c r="P76"/>
  <c r="O69"/>
  <c r="G18"/>
  <c r="I17"/>
  <c r="K17"/>
  <c r="L30"/>
  <c r="K65"/>
  <c r="I65"/>
  <c r="N44"/>
  <c r="H8"/>
  <c r="K68"/>
  <c r="K4"/>
  <c r="P27"/>
  <c r="I55"/>
  <c r="N81"/>
  <c r="Q82"/>
  <c r="N19"/>
  <c r="J42"/>
  <c r="G24"/>
  <c r="J86"/>
  <c r="B9"/>
  <c r="B5"/>
  <c r="J75"/>
  <c r="N35"/>
  <c r="B44"/>
  <c r="J9"/>
  <c r="B45"/>
  <c r="I30"/>
  <c r="H3"/>
  <c r="O49"/>
  <c r="H62"/>
  <c r="B13"/>
  <c r="B28"/>
  <c r="B53"/>
  <c r="B80"/>
  <c r="I40"/>
  <c r="I31"/>
  <c r="O19"/>
  <c r="G11"/>
  <c r="B46"/>
  <c r="K18"/>
  <c r="J94"/>
  <c r="Q9"/>
  <c r="O6"/>
  <c r="P5"/>
  <c r="K79"/>
  <c r="B55"/>
  <c r="N85"/>
  <c r="K63"/>
  <c r="J28"/>
  <c r="O28"/>
  <c r="G7"/>
  <c r="O71"/>
  <c r="Q50"/>
  <c r="P36"/>
  <c r="B60"/>
  <c r="H98"/>
  <c r="L43"/>
  <c r="L69"/>
  <c r="B49"/>
  <c r="B40"/>
  <c r="P66"/>
  <c r="K72"/>
  <c r="Q95"/>
  <c r="H53"/>
  <c r="J25"/>
  <c r="I37"/>
  <c r="J61"/>
  <c r="K11"/>
  <c r="G43"/>
  <c r="L27"/>
  <c r="P87"/>
  <c r="O96"/>
  <c r="N33"/>
  <c r="Q41"/>
  <c r="G94"/>
  <c r="B57"/>
  <c r="B61"/>
  <c r="G53"/>
  <c r="I81"/>
  <c r="I83"/>
  <c r="P67"/>
  <c r="P82"/>
  <c r="L3"/>
  <c r="Q40"/>
  <c r="I33"/>
  <c r="K6"/>
  <c r="K43"/>
  <c r="H64"/>
  <c r="O13"/>
  <c r="I26"/>
  <c r="B98"/>
  <c r="K26"/>
  <c r="B95"/>
  <c r="B78"/>
  <c r="Q81"/>
  <c r="I78"/>
  <c r="Q22"/>
  <c r="J47"/>
  <c r="Q58"/>
  <c r="K27"/>
  <c r="Q53"/>
  <c r="N17"/>
  <c r="P51"/>
  <c r="B47"/>
  <c r="B97"/>
  <c r="P40"/>
  <c r="O12"/>
  <c r="L32"/>
  <c r="P53"/>
  <c r="P73"/>
  <c r="B17"/>
  <c r="N39"/>
  <c r="N93"/>
  <c r="B87"/>
  <c r="G82"/>
  <c r="L52"/>
  <c r="Q96"/>
  <c r="N77"/>
  <c r="N72"/>
  <c r="H80"/>
  <c r="K38"/>
  <c r="P96"/>
  <c r="H5"/>
  <c r="H52"/>
  <c r="J81"/>
  <c r="G73"/>
  <c r="B2"/>
  <c r="L28"/>
  <c r="O52"/>
  <c r="J20"/>
  <c r="K50"/>
  <c r="P81"/>
  <c r="H71"/>
  <c r="K29"/>
  <c r="O92"/>
  <c r="H16"/>
  <c r="O33"/>
  <c r="Q7"/>
  <c r="L50"/>
  <c r="K32"/>
  <c r="L45"/>
  <c r="Q46"/>
  <c r="Q29"/>
  <c r="O29"/>
  <c r="J21"/>
  <c r="I86"/>
  <c r="J78"/>
  <c r="L4"/>
  <c r="L5"/>
  <c r="I54"/>
  <c r="K20"/>
  <c r="O47"/>
  <c r="L31"/>
  <c r="O50"/>
  <c r="L71"/>
  <c r="G61"/>
  <c r="B93"/>
  <c r="K7"/>
  <c r="N6"/>
  <c r="G9"/>
  <c r="G3"/>
  <c r="N92"/>
  <c r="Q88"/>
  <c r="H33"/>
  <c r="N58"/>
  <c r="Q24"/>
  <c r="L62"/>
  <c r="P32"/>
  <c r="P42"/>
  <c r="B96"/>
  <c r="Q14"/>
  <c r="B43"/>
  <c r="B63"/>
  <c r="B8"/>
  <c r="Q70"/>
  <c r="P28"/>
  <c r="O56"/>
  <c r="H93"/>
  <c r="N69"/>
  <c r="J90"/>
  <c r="L78"/>
  <c r="N47"/>
  <c r="G46"/>
  <c r="Q54"/>
  <c r="P45"/>
  <c r="L92"/>
  <c r="J46"/>
  <c r="I4"/>
  <c r="P18"/>
  <c r="G25"/>
  <c r="B65"/>
  <c r="Q31"/>
  <c r="Q28"/>
  <c r="B62"/>
  <c r="P21"/>
  <c r="K66"/>
  <c r="N27"/>
  <c r="H13"/>
  <c r="G33"/>
  <c r="O37"/>
  <c r="G81"/>
  <c r="B90"/>
  <c r="I73"/>
  <c r="O58"/>
  <c r="H84"/>
  <c r="I57"/>
  <c r="I50"/>
  <c r="B56"/>
  <c r="I98"/>
  <c r="J57"/>
  <c r="G85"/>
  <c r="I23"/>
  <c r="P38"/>
  <c r="P54"/>
  <c r="L41"/>
  <c r="G89"/>
  <c r="G50"/>
  <c r="L25"/>
  <c r="P63"/>
  <c r="L77"/>
  <c r="L40"/>
  <c r="B21"/>
  <c r="G62"/>
  <c r="D1"/>
  <c r="K94"/>
  <c r="I21"/>
  <c r="N12"/>
  <c r="H18"/>
  <c r="B11"/>
  <c r="Q19"/>
  <c r="L66"/>
  <c r="Q30"/>
  <c r="H66"/>
  <c r="B18"/>
  <c r="K88"/>
  <c r="I90"/>
  <c r="O53"/>
  <c r="H89"/>
  <c r="H38"/>
  <c r="J97"/>
  <c r="G98"/>
  <c r="J26"/>
  <c r="L85"/>
  <c r="L38"/>
  <c r="L17"/>
  <c r="O25"/>
  <c r="O8"/>
  <c r="G84"/>
  <c r="B54"/>
  <c r="K45"/>
  <c r="N51"/>
  <c r="J27"/>
  <c r="O74"/>
  <c r="I69"/>
  <c r="L51"/>
  <c r="I75"/>
  <c r="Q93"/>
  <c r="B59"/>
  <c r="J41"/>
  <c r="O73"/>
  <c r="J65"/>
  <c r="O39"/>
  <c r="L26"/>
  <c r="H23"/>
  <c r="Q15"/>
  <c r="K86"/>
  <c r="H90"/>
  <c r="O83"/>
  <c r="H31"/>
  <c r="K56"/>
  <c r="G68"/>
  <c r="P34"/>
  <c r="K85"/>
  <c r="G57"/>
  <c r="I64"/>
  <c r="O4"/>
  <c r="P52"/>
  <c r="N38"/>
  <c r="L93"/>
  <c r="K52"/>
  <c r="Q36"/>
  <c r="I82"/>
  <c r="P86"/>
  <c r="P47"/>
  <c r="O86"/>
  <c r="K40"/>
  <c r="K46"/>
  <c r="H94"/>
  <c r="L95"/>
  <c r="G10"/>
  <c r="N74"/>
  <c r="I72"/>
  <c r="Q73"/>
  <c r="G34"/>
  <c r="B84"/>
  <c r="N79"/>
  <c r="B83"/>
  <c r="G69"/>
  <c r="G2"/>
  <c r="I87"/>
  <c r="L81"/>
  <c r="P70"/>
  <c r="I76"/>
  <c r="N73"/>
  <c r="N65"/>
  <c r="I25"/>
  <c r="K34"/>
  <c r="G31"/>
  <c r="J35"/>
  <c r="O60"/>
  <c r="Q35"/>
  <c r="J39"/>
  <c r="G90"/>
  <c r="H96"/>
  <c r="J89"/>
  <c r="B16"/>
  <c r="N71"/>
  <c r="P61"/>
  <c r="O93"/>
  <c r="O22"/>
  <c r="Q25"/>
  <c r="H73"/>
  <c r="G56"/>
  <c r="J13"/>
  <c r="I9"/>
  <c r="G4"/>
  <c r="G95"/>
  <c r="I13"/>
  <c r="H49"/>
  <c r="L46"/>
  <c r="Q71"/>
  <c r="O14"/>
  <c r="P93"/>
  <c r="O3"/>
  <c r="I93"/>
  <c r="N61"/>
  <c r="B76"/>
  <c r="Q85"/>
  <c r="J8"/>
  <c r="J37"/>
  <c r="Q39"/>
  <c r="J60"/>
  <c r="P79"/>
  <c r="P56"/>
  <c r="G79"/>
  <c r="J79"/>
  <c r="I27"/>
  <c r="O48"/>
  <c r="L98"/>
  <c r="P10"/>
  <c r="K77"/>
  <c r="H24"/>
  <c r="N90"/>
  <c r="B50"/>
  <c r="G13"/>
  <c r="N23"/>
  <c r="P71"/>
  <c r="Q33"/>
  <c r="N29"/>
  <c r="G39"/>
  <c r="O76"/>
  <c r="G55"/>
  <c r="B73"/>
  <c r="P97"/>
  <c r="H17"/>
  <c r="I85"/>
  <c r="B15"/>
  <c r="N53"/>
  <c r="K42"/>
  <c r="L18"/>
  <c r="G29"/>
  <c r="I47"/>
  <c r="O24"/>
  <c r="J54"/>
  <c r="O84"/>
  <c r="P65"/>
  <c r="G38"/>
  <c r="G21"/>
  <c r="J17"/>
  <c r="O91"/>
  <c r="P20"/>
  <c r="H14"/>
  <c r="J34"/>
  <c r="B7"/>
  <c r="H81"/>
  <c r="J44"/>
  <c r="J85"/>
  <c r="B72"/>
  <c r="G17"/>
  <c r="I38"/>
  <c r="K28"/>
  <c r="J32"/>
  <c r="O95"/>
  <c r="L56"/>
  <c r="H78"/>
  <c r="P48"/>
  <c r="I32"/>
  <c r="I22"/>
  <c r="B64"/>
  <c r="K47"/>
  <c r="Q51"/>
  <c r="J33"/>
  <c r="J14"/>
  <c r="L57"/>
  <c r="B88"/>
  <c r="N89"/>
  <c r="N54"/>
  <c r="Q52"/>
  <c r="I6"/>
  <c r="H88"/>
  <c r="J30"/>
  <c r="J74"/>
  <c r="K13"/>
  <c r="I45"/>
  <c r="J73"/>
  <c r="B85"/>
  <c r="K87"/>
  <c r="K44"/>
  <c r="B35"/>
  <c r="O38"/>
  <c r="Q32"/>
  <c r="I96"/>
  <c r="H87"/>
  <c r="J3"/>
  <c r="H32"/>
  <c r="N56"/>
  <c r="B38"/>
  <c r="K55"/>
  <c r="B41"/>
  <c r="O67"/>
  <c r="K93"/>
  <c r="J50"/>
  <c r="G35"/>
  <c r="L90"/>
  <c r="O27"/>
  <c r="O64"/>
  <c r="L15"/>
  <c r="C1"/>
  <c r="K14"/>
  <c r="Q6"/>
  <c r="H56"/>
  <c r="O43"/>
  <c r="J19"/>
  <c r="G80"/>
  <c r="K71"/>
  <c r="O57"/>
  <c r="P64"/>
  <c r="K10"/>
  <c r="N26"/>
  <c r="H43"/>
  <c r="L58"/>
  <c r="P75"/>
  <c r="I34"/>
  <c r="J11"/>
  <c r="J82"/>
  <c r="H54"/>
  <c r="I10"/>
  <c r="I70"/>
  <c r="P78"/>
  <c r="H74"/>
  <c r="P22"/>
  <c r="K82"/>
  <c r="K91"/>
  <c r="Q62"/>
  <c r="B32"/>
  <c r="G20"/>
  <c r="P3"/>
  <c r="B3"/>
  <c r="Q13"/>
  <c r="N9"/>
  <c r="J45"/>
  <c r="H60"/>
  <c r="N55"/>
  <c r="K78"/>
  <c r="I42"/>
  <c r="P39"/>
  <c r="H19"/>
  <c r="Q84"/>
  <c r="Q10"/>
  <c r="L65"/>
  <c r="J23"/>
  <c r="P90"/>
  <c r="G88"/>
  <c r="G59"/>
  <c r="J72"/>
  <c r="O32"/>
  <c r="K80"/>
  <c r="H27"/>
  <c r="N34"/>
  <c r="J38"/>
  <c r="K8"/>
  <c r="P95"/>
  <c r="Q21"/>
  <c r="J51"/>
  <c r="O5"/>
  <c r="H20"/>
  <c r="N87"/>
  <c r="H45"/>
  <c r="P58"/>
  <c r="G78"/>
  <c r="P33"/>
  <c r="I14"/>
  <c r="I97"/>
  <c r="Q26"/>
  <c r="L97"/>
  <c r="H58"/>
  <c r="G48"/>
  <c r="L61"/>
  <c r="O35"/>
  <c r="L48"/>
  <c r="Q27"/>
  <c r="N37"/>
  <c r="I18"/>
  <c r="I8"/>
  <c r="G92"/>
  <c r="B75"/>
  <c r="J98"/>
  <c r="N4"/>
  <c r="I35"/>
  <c r="N15"/>
  <c r="J95"/>
  <c r="G44"/>
  <c r="Q65"/>
  <c r="N66"/>
  <c r="B69"/>
  <c r="I19"/>
  <c r="Q97"/>
  <c r="O23"/>
  <c r="Q57"/>
  <c r="H29"/>
  <c r="I20"/>
  <c r="Q55"/>
  <c r="Q90"/>
  <c r="J7"/>
  <c r="N42"/>
  <c r="O36"/>
  <c r="P98"/>
  <c r="H47"/>
  <c r="N64"/>
  <c r="G96"/>
  <c r="K70"/>
  <c r="L86"/>
  <c r="I16"/>
  <c r="J53"/>
  <c r="B39"/>
  <c r="I74"/>
  <c r="H63"/>
  <c r="P80"/>
  <c r="Q92"/>
  <c r="L36"/>
  <c r="L10"/>
  <c r="K89"/>
  <c r="K83"/>
  <c r="B48"/>
  <c r="N21"/>
  <c r="G37"/>
  <c r="J55"/>
  <c r="O18"/>
  <c r="H50"/>
  <c r="O41"/>
  <c r="I91"/>
  <c r="N8"/>
  <c r="Q49"/>
  <c r="L74"/>
  <c r="L96"/>
  <c r="B20"/>
  <c r="Q16"/>
  <c r="P89"/>
  <c r="Q5"/>
  <c r="G26"/>
  <c r="O10"/>
  <c r="J88"/>
  <c r="I59"/>
  <c r="P85"/>
  <c r="G87"/>
  <c r="I89"/>
  <c r="O89"/>
  <c r="K5"/>
  <c r="K33"/>
  <c r="P43"/>
  <c r="N68"/>
  <c r="P7"/>
  <c r="I48"/>
  <c r="N7"/>
  <c r="N28"/>
  <c r="B22"/>
  <c r="B94"/>
  <c r="H7"/>
  <c r="J6"/>
  <c r="Q18"/>
  <c r="L80"/>
  <c r="Q86"/>
  <c r="H36"/>
  <c r="I79"/>
  <c r="Q72"/>
  <c r="P19"/>
  <c r="H67"/>
  <c r="O16"/>
  <c r="L23"/>
  <c r="B27"/>
  <c r="G6"/>
  <c r="P16"/>
  <c r="N16"/>
  <c r="P9"/>
  <c r="O72"/>
  <c r="H76"/>
  <c r="O87"/>
  <c r="O34"/>
  <c r="P29"/>
  <c r="L55"/>
  <c r="K23"/>
  <c r="K69"/>
  <c r="J83"/>
  <c r="G52"/>
  <c r="G15"/>
  <c r="J5"/>
  <c r="B23"/>
  <c r="K30"/>
  <c r="L63"/>
  <c r="O7"/>
  <c r="J48"/>
  <c r="O31"/>
  <c r="P31"/>
  <c r="N82"/>
  <c r="I15"/>
  <c r="Q64"/>
  <c r="I49"/>
  <c r="P4"/>
  <c r="Q83"/>
  <c r="I84"/>
  <c r="G97"/>
  <c r="O75"/>
  <c r="J69"/>
  <c r="J71"/>
  <c r="O59"/>
  <c r="Q68"/>
  <c r="O46"/>
  <c r="J12"/>
  <c r="L53"/>
  <c r="O17"/>
  <c r="L13"/>
  <c r="N30"/>
  <c r="N76"/>
  <c r="K61"/>
  <c r="K37"/>
  <c r="J64"/>
  <c r="H6"/>
  <c r="H70"/>
  <c r="G5"/>
  <c r="B10"/>
  <c r="I80"/>
  <c r="K22"/>
  <c r="B77"/>
  <c r="K54"/>
  <c r="L6"/>
  <c r="P77"/>
  <c r="G22"/>
  <c r="I12"/>
  <c r="O44"/>
  <c r="N32"/>
  <c r="J56"/>
  <c r="H39"/>
  <c r="P25"/>
  <c r="P50"/>
  <c r="J59"/>
  <c r="B12"/>
  <c r="L73"/>
  <c r="H21"/>
  <c r="L79"/>
  <c r="H69"/>
  <c r="G45"/>
  <c r="H9"/>
  <c r="P62"/>
  <c r="B71"/>
  <c r="N75"/>
  <c r="G27"/>
  <c r="Q69"/>
  <c r="L34"/>
  <c r="G76"/>
  <c r="I60"/>
  <c r="P26"/>
  <c r="L39"/>
  <c r="Q42"/>
  <c r="B29"/>
  <c r="N96"/>
  <c r="J40"/>
  <c r="K49"/>
  <c r="P24"/>
  <c r="P83"/>
  <c r="I39"/>
  <c r="B66"/>
  <c r="H59"/>
  <c r="G40"/>
  <c r="J49"/>
  <c r="Q38"/>
  <c r="J43"/>
  <c r="N3"/>
  <c r="H11"/>
  <c r="H68"/>
  <c r="L94"/>
  <c r="N46"/>
  <c r="G32"/>
  <c r="H28"/>
  <c r="B4"/>
  <c r="O63"/>
  <c r="K84"/>
  <c r="I63"/>
  <c r="Q3"/>
  <c r="J62"/>
  <c r="B6"/>
  <c r="B89"/>
  <c r="N5"/>
  <c r="K48"/>
  <c r="N88"/>
  <c r="L42"/>
  <c r="G16"/>
  <c r="J29"/>
  <c r="K92"/>
  <c r="H95"/>
  <c r="G70"/>
  <c r="I44"/>
  <c r="H51"/>
  <c r="I3"/>
  <c r="O65"/>
  <c r="Q11"/>
  <c r="N36"/>
  <c r="N40"/>
  <c r="N25"/>
  <c r="I43"/>
  <c r="H92"/>
  <c r="N57"/>
  <c r="B81"/>
  <c r="B36"/>
  <c r="N50"/>
  <c r="P41"/>
  <c r="O20"/>
  <c r="L24"/>
  <c r="M19" l="1"/>
  <c r="R55"/>
  <c r="F69"/>
  <c r="D69"/>
  <c r="E69"/>
  <c r="C69"/>
  <c r="N99"/>
  <c r="R3"/>
  <c r="R66"/>
  <c r="R9"/>
  <c r="C3"/>
  <c r="D3"/>
  <c r="B99"/>
  <c r="E3"/>
  <c r="F3"/>
  <c r="M42"/>
  <c r="P99"/>
  <c r="R50"/>
  <c r="F32"/>
  <c r="E32"/>
  <c r="D32"/>
  <c r="C32"/>
  <c r="R18"/>
  <c r="D36"/>
  <c r="F36"/>
  <c r="E36"/>
  <c r="C36"/>
  <c r="M36"/>
  <c r="R16"/>
  <c r="R15"/>
  <c r="C81"/>
  <c r="F81"/>
  <c r="E81"/>
  <c r="D81"/>
  <c r="M35"/>
  <c r="F27"/>
  <c r="E27"/>
  <c r="D27"/>
  <c r="C27"/>
  <c r="R57"/>
  <c r="R4"/>
  <c r="D31"/>
  <c r="F31"/>
  <c r="E31"/>
  <c r="C31"/>
  <c r="M70"/>
  <c r="C7"/>
  <c r="D7"/>
  <c r="F7"/>
  <c r="E7"/>
  <c r="R84"/>
  <c r="M10"/>
  <c r="M43"/>
  <c r="E52"/>
  <c r="F52"/>
  <c r="D52"/>
  <c r="C52"/>
  <c r="D75"/>
  <c r="E75"/>
  <c r="F75"/>
  <c r="C75"/>
  <c r="M79"/>
  <c r="R10"/>
  <c r="E66"/>
  <c r="D66"/>
  <c r="F66"/>
  <c r="C66"/>
  <c r="R25"/>
  <c r="R20"/>
  <c r="M39"/>
  <c r="D25"/>
  <c r="C25"/>
  <c r="F25"/>
  <c r="E25"/>
  <c r="M34"/>
  <c r="R40"/>
  <c r="M47"/>
  <c r="M5"/>
  <c r="M8"/>
  <c r="F67"/>
  <c r="C67"/>
  <c r="E67"/>
  <c r="D67"/>
  <c r="R36"/>
  <c r="R53"/>
  <c r="F15"/>
  <c r="E15"/>
  <c r="C15"/>
  <c r="D15"/>
  <c r="M18"/>
  <c r="R26"/>
  <c r="M85"/>
  <c r="R96"/>
  <c r="R37"/>
  <c r="F94"/>
  <c r="E94"/>
  <c r="C94"/>
  <c r="D94"/>
  <c r="F29"/>
  <c r="D29"/>
  <c r="E29"/>
  <c r="C29"/>
  <c r="E73"/>
  <c r="C73"/>
  <c r="F73"/>
  <c r="D73"/>
  <c r="F22"/>
  <c r="C22"/>
  <c r="D22"/>
  <c r="E22"/>
  <c r="R28"/>
  <c r="R67"/>
  <c r="R29"/>
  <c r="R7"/>
  <c r="R23"/>
  <c r="M48"/>
  <c r="M60"/>
  <c r="I99"/>
  <c r="M3"/>
  <c r="D50"/>
  <c r="E50"/>
  <c r="C50"/>
  <c r="F50"/>
  <c r="R90"/>
  <c r="R68"/>
  <c r="M56"/>
  <c r="M11"/>
  <c r="M27"/>
  <c r="M92"/>
  <c r="R75"/>
  <c r="M44"/>
  <c r="F71"/>
  <c r="D71"/>
  <c r="E71"/>
  <c r="C71"/>
  <c r="M88"/>
  <c r="R60"/>
  <c r="C76"/>
  <c r="E76"/>
  <c r="D76"/>
  <c r="F76"/>
  <c r="M89"/>
  <c r="R61"/>
  <c r="M93"/>
  <c r="O99"/>
  <c r="M13"/>
  <c r="R72"/>
  <c r="R77"/>
  <c r="M9"/>
  <c r="M59"/>
  <c r="E70"/>
  <c r="F70"/>
  <c r="C70"/>
  <c r="D70"/>
  <c r="E87"/>
  <c r="C87"/>
  <c r="F87"/>
  <c r="D87"/>
  <c r="R93"/>
  <c r="R39"/>
  <c r="E17"/>
  <c r="D17"/>
  <c r="C17"/>
  <c r="F17"/>
  <c r="R71"/>
  <c r="E16"/>
  <c r="C16"/>
  <c r="D16"/>
  <c r="F16"/>
  <c r="M28"/>
  <c r="M97"/>
  <c r="D97"/>
  <c r="F97"/>
  <c r="E97"/>
  <c r="C97"/>
  <c r="E47"/>
  <c r="F47"/>
  <c r="D47"/>
  <c r="C47"/>
  <c r="R78"/>
  <c r="R17"/>
  <c r="C12"/>
  <c r="F12"/>
  <c r="E12"/>
  <c r="D12"/>
  <c r="M14"/>
  <c r="R97"/>
  <c r="M25"/>
  <c r="E41"/>
  <c r="D41"/>
  <c r="F41"/>
  <c r="C41"/>
  <c r="M77"/>
  <c r="R65"/>
  <c r="M78"/>
  <c r="R73"/>
  <c r="M76"/>
  <c r="C78"/>
  <c r="E78"/>
  <c r="F78"/>
  <c r="D78"/>
  <c r="R52"/>
  <c r="F95"/>
  <c r="E95"/>
  <c r="C95"/>
  <c r="D95"/>
  <c r="R62"/>
  <c r="M87"/>
  <c r="E98"/>
  <c r="C98"/>
  <c r="D98"/>
  <c r="F98"/>
  <c r="M26"/>
  <c r="D38"/>
  <c r="F38"/>
  <c r="E38"/>
  <c r="C38"/>
  <c r="E83"/>
  <c r="F83"/>
  <c r="D83"/>
  <c r="C83"/>
  <c r="D20"/>
  <c r="F20"/>
  <c r="E20"/>
  <c r="C20"/>
  <c r="M68"/>
  <c r="R79"/>
  <c r="F84"/>
  <c r="C84"/>
  <c r="D84"/>
  <c r="E84"/>
  <c r="R56"/>
  <c r="M33"/>
  <c r="M72"/>
  <c r="L99"/>
  <c r="R74"/>
  <c r="F58"/>
  <c r="E58"/>
  <c r="C58"/>
  <c r="D58"/>
  <c r="M83"/>
  <c r="M81"/>
  <c r="R88"/>
  <c r="J99"/>
  <c r="C61"/>
  <c r="F61"/>
  <c r="E61"/>
  <c r="D61"/>
  <c r="D57"/>
  <c r="F57"/>
  <c r="E57"/>
  <c r="C57"/>
  <c r="R32"/>
  <c r="M82"/>
  <c r="M95"/>
  <c r="R33"/>
  <c r="R8"/>
  <c r="D51"/>
  <c r="C51"/>
  <c r="E51"/>
  <c r="F51"/>
  <c r="R86"/>
  <c r="R38"/>
  <c r="M96"/>
  <c r="M91"/>
  <c r="M12"/>
  <c r="M64"/>
  <c r="C79"/>
  <c r="E79"/>
  <c r="D79"/>
  <c r="F79"/>
  <c r="M37"/>
  <c r="R83"/>
  <c r="R87"/>
  <c r="R41"/>
  <c r="R94"/>
  <c r="D40"/>
  <c r="E40"/>
  <c r="C40"/>
  <c r="F40"/>
  <c r="D49"/>
  <c r="F49"/>
  <c r="C49"/>
  <c r="E49"/>
  <c r="R5"/>
  <c r="F35"/>
  <c r="D35"/>
  <c r="C35"/>
  <c r="E35"/>
  <c r="M41"/>
  <c r="F74"/>
  <c r="E74"/>
  <c r="C74"/>
  <c r="D74"/>
  <c r="D60"/>
  <c r="F60"/>
  <c r="C60"/>
  <c r="E60"/>
  <c r="D89"/>
  <c r="C89"/>
  <c r="F89"/>
  <c r="E89"/>
  <c r="F59"/>
  <c r="C59"/>
  <c r="E59"/>
  <c r="D59"/>
  <c r="M75"/>
  <c r="C77"/>
  <c r="E77"/>
  <c r="D77"/>
  <c r="F77"/>
  <c r="R43"/>
  <c r="R85"/>
  <c r="E55"/>
  <c r="D55"/>
  <c r="F55"/>
  <c r="C55"/>
  <c r="M69"/>
  <c r="F85"/>
  <c r="C85"/>
  <c r="E85"/>
  <c r="D85"/>
  <c r="R21"/>
  <c r="R51"/>
  <c r="F6"/>
  <c r="E6"/>
  <c r="C6"/>
  <c r="D6"/>
  <c r="C54"/>
  <c r="E54"/>
  <c r="D54"/>
  <c r="F54"/>
  <c r="D48"/>
  <c r="F48"/>
  <c r="C48"/>
  <c r="E48"/>
  <c r="M80"/>
  <c r="E46"/>
  <c r="F46"/>
  <c r="C46"/>
  <c r="D46"/>
  <c r="M45"/>
  <c r="D26"/>
  <c r="F26"/>
  <c r="C26"/>
  <c r="E26"/>
  <c r="M31"/>
  <c r="F10"/>
  <c r="E10"/>
  <c r="D10"/>
  <c r="C10"/>
  <c r="M40"/>
  <c r="D80"/>
  <c r="E80"/>
  <c r="F80"/>
  <c r="C80"/>
  <c r="M61"/>
  <c r="E53"/>
  <c r="D53"/>
  <c r="C53"/>
  <c r="F53"/>
  <c r="F28"/>
  <c r="D28"/>
  <c r="E28"/>
  <c r="C28"/>
  <c r="D13"/>
  <c r="E13"/>
  <c r="C13"/>
  <c r="F13"/>
  <c r="F19"/>
  <c r="E19"/>
  <c r="D19"/>
  <c r="C19"/>
  <c r="H99"/>
  <c r="M90"/>
  <c r="R98"/>
  <c r="M30"/>
  <c r="Q99"/>
  <c r="D45"/>
  <c r="C45"/>
  <c r="F45"/>
  <c r="E45"/>
  <c r="E18"/>
  <c r="F18"/>
  <c r="C18"/>
  <c r="D18"/>
  <c r="F44"/>
  <c r="E44"/>
  <c r="C44"/>
  <c r="D44"/>
  <c r="R59"/>
  <c r="R35"/>
  <c r="C5"/>
  <c r="D5"/>
  <c r="E5"/>
  <c r="F5"/>
  <c r="D11"/>
  <c r="C11"/>
  <c r="E11"/>
  <c r="F11"/>
  <c r="D9"/>
  <c r="E9"/>
  <c r="C9"/>
  <c r="F9"/>
  <c r="R12"/>
  <c r="M21"/>
  <c r="M6"/>
  <c r="R19"/>
  <c r="C68"/>
  <c r="F68"/>
  <c r="D68"/>
  <c r="E68"/>
  <c r="M63"/>
  <c r="R81"/>
  <c r="F21"/>
  <c r="C21"/>
  <c r="E21"/>
  <c r="D21"/>
  <c r="M55"/>
  <c r="F34"/>
  <c r="D34"/>
  <c r="E34"/>
  <c r="C34"/>
  <c r="E30"/>
  <c r="F30"/>
  <c r="C30"/>
  <c r="D30"/>
  <c r="R54"/>
  <c r="M74"/>
  <c r="R44"/>
  <c r="R76"/>
  <c r="M58"/>
  <c r="M65"/>
  <c r="R89"/>
  <c r="M53"/>
  <c r="F39"/>
  <c r="D39"/>
  <c r="C39"/>
  <c r="E39"/>
  <c r="M23"/>
  <c r="R30"/>
  <c r="M17"/>
  <c r="F88"/>
  <c r="C88"/>
  <c r="E88"/>
  <c r="D88"/>
  <c r="R48"/>
  <c r="M98"/>
  <c r="E42"/>
  <c r="C42"/>
  <c r="D42"/>
  <c r="F42"/>
  <c r="C56"/>
  <c r="F56"/>
  <c r="D56"/>
  <c r="E56"/>
  <c r="M50"/>
  <c r="M57"/>
  <c r="M16"/>
  <c r="C14"/>
  <c r="D14"/>
  <c r="E14"/>
  <c r="F14"/>
  <c r="R31"/>
  <c r="M73"/>
  <c r="M46"/>
  <c r="D90"/>
  <c r="C90"/>
  <c r="F90"/>
  <c r="E90"/>
  <c r="M52"/>
  <c r="R49"/>
  <c r="K99"/>
  <c r="R27"/>
  <c r="F37"/>
  <c r="E37"/>
  <c r="C37"/>
  <c r="D37"/>
  <c r="R34"/>
  <c r="E62"/>
  <c r="F62"/>
  <c r="C62"/>
  <c r="D62"/>
  <c r="M67"/>
  <c r="D65"/>
  <c r="E65"/>
  <c r="C65"/>
  <c r="F65"/>
  <c r="D24"/>
  <c r="C24"/>
  <c r="E24"/>
  <c r="F24"/>
  <c r="R64"/>
  <c r="F82"/>
  <c r="D82"/>
  <c r="E82"/>
  <c r="C82"/>
  <c r="M4"/>
  <c r="R80"/>
  <c r="E4"/>
  <c r="F4"/>
  <c r="D4"/>
  <c r="C4"/>
  <c r="R13"/>
  <c r="E33"/>
  <c r="D33"/>
  <c r="F33"/>
  <c r="C33"/>
  <c r="D64"/>
  <c r="E64"/>
  <c r="F64"/>
  <c r="C64"/>
  <c r="M51"/>
  <c r="F86"/>
  <c r="C86"/>
  <c r="D86"/>
  <c r="E86"/>
  <c r="R91"/>
  <c r="R47"/>
  <c r="M22"/>
  <c r="R69"/>
  <c r="M32"/>
  <c r="R24"/>
  <c r="R22"/>
  <c r="M94"/>
  <c r="F92"/>
  <c r="C92"/>
  <c r="E92"/>
  <c r="D92"/>
  <c r="R95"/>
  <c r="C8"/>
  <c r="F8"/>
  <c r="E8"/>
  <c r="D8"/>
  <c r="D63"/>
  <c r="F63"/>
  <c r="C63"/>
  <c r="E63"/>
  <c r="R42"/>
  <c r="F43"/>
  <c r="D43"/>
  <c r="E43"/>
  <c r="C43"/>
  <c r="E91"/>
  <c r="D91"/>
  <c r="F91"/>
  <c r="C91"/>
  <c r="M66"/>
  <c r="F96"/>
  <c r="E96"/>
  <c r="C96"/>
  <c r="D96"/>
  <c r="R45"/>
  <c r="M71"/>
  <c r="R63"/>
  <c r="R58"/>
  <c r="M84"/>
  <c r="R92"/>
  <c r="G99"/>
  <c r="R14"/>
  <c r="R70"/>
  <c r="R6"/>
  <c r="C93"/>
  <c r="D93"/>
  <c r="E93"/>
  <c r="F93"/>
  <c r="M20"/>
  <c r="R46"/>
  <c r="M49"/>
  <c r="E23"/>
  <c r="F23"/>
  <c r="C23"/>
  <c r="D23"/>
  <c r="M7"/>
  <c r="M54"/>
  <c r="M38"/>
  <c r="M86"/>
  <c r="M29"/>
  <c r="R11"/>
  <c r="M15"/>
  <c r="M24"/>
  <c r="C72"/>
  <c r="E72"/>
  <c r="F72"/>
  <c r="D72"/>
  <c r="M62"/>
  <c r="R82"/>
  <c r="T27" i="73"/>
  <c r="R28"/>
  <c r="D28" i="29" s="1"/>
  <c r="S28" i="73"/>
  <c r="D28" i="28" s="1"/>
  <c r="Q28" i="73"/>
  <c r="D28" i="26" s="1"/>
  <c r="P28" i="73"/>
  <c r="D28" i="24" s="1"/>
  <c r="F27" i="65"/>
  <c r="K26"/>
  <c r="R99" i="78" l="1"/>
  <c r="M99"/>
  <c r="F99"/>
  <c r="C99"/>
  <c r="E99"/>
  <c r="D99"/>
  <c r="T28" i="73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R62" s="1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5"/>
  <c r="DC11"/>
  <c r="DB67"/>
  <c r="DB63"/>
  <c r="DB37"/>
  <c r="DB33"/>
  <c r="DB29"/>
  <c r="DB25"/>
  <c r="BM62"/>
  <c r="DF62"/>
  <c r="B62" i="40" s="1"/>
  <c r="AY70" i="54"/>
  <c r="DG70" s="1"/>
  <c r="AR70"/>
  <c r="DF70" s="1"/>
  <c r="B70" i="40" s="1"/>
  <c r="CA59" i="54"/>
  <c r="DB3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AY17"/>
  <c r="AY19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AY79"/>
  <c r="DG79" s="1"/>
  <c r="C79" i="40" s="1"/>
  <c r="AY81" i="54"/>
  <c r="DJ81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70" i="54"/>
  <c r="F70" i="40" s="1"/>
  <c r="CE77" i="54"/>
  <c r="CE93"/>
  <c r="AY10"/>
  <c r="DF34"/>
  <c r="B34" i="40" s="1"/>
  <c r="AY56" i="54"/>
  <c r="AY89"/>
  <c r="DG89" s="1"/>
  <c r="C89" i="40" s="1"/>
  <c r="CE89" i="54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AY84"/>
  <c r="AY88"/>
  <c r="DG88" s="1"/>
  <c r="C88" i="40" s="1"/>
  <c r="AY90" i="54"/>
  <c r="DG90" s="1"/>
  <c r="C90" i="40" s="1"/>
  <c r="AY98" i="54"/>
  <c r="DG98" s="1"/>
  <c r="C98" i="40" s="1"/>
  <c r="DH5" i="54"/>
  <c r="D5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BX70"/>
  <c r="DG81"/>
  <c r="C81" i="40" s="1"/>
  <c r="DG96" i="54"/>
  <c r="C96" i="40" s="1"/>
  <c r="DG4" i="54"/>
  <c r="C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H86" i="54"/>
  <c r="D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15"/>
  <c r="DD11"/>
  <c r="DD59"/>
  <c r="DD29"/>
  <c r="CW46"/>
  <c r="CW16"/>
  <c r="CP38"/>
  <c r="CP44"/>
  <c r="CP35"/>
  <c r="CI68"/>
  <c r="CI15"/>
  <c r="CB25"/>
  <c r="CB22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G52"/>
  <c r="G34"/>
  <c r="AE99" i="29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<sst xmlns="http://schemas.openxmlformats.org/spreadsheetml/2006/main" count="9497" uniqueCount="623">
  <si>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</si>
  <si>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</si>
  <si>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</si>
  <si>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</si>
  <si>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</si>
  <si>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</si>
  <si>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</si>
  <si>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</si>
  <si>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</si>
  <si>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</si>
  <si>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</si>
  <si>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</si>
  <si>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</si>
  <si>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</si>
  <si>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</si>
  <si>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</si>
  <si>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</si>
  <si>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</si>
  <si>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</si>
  <si>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</si>
  <si>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</si>
  <si>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</si>
  <si>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</si>
  <si>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</si>
  <si>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</si>
  <si>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</si>
  <si>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</si>
  <si>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</si>
  <si>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</si>
  <si>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</si>
  <si>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</si>
  <si>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</si>
  <si>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</si>
  <si>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</si>
  <si>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</si>
  <si>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</si>
  <si>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</si>
  <si>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</si>
  <si>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</si>
  <si>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</si>
  <si>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</si>
  <si>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</si>
  <si>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</si>
  <si>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</si>
  <si>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</si>
  <si>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</si>
  <si>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</si>
  <si>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</si>
  <si>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</si>
  <si>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</si>
  <si>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</si>
  <si>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</si>
  <si>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</si>
  <si>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</si>
  <si>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</si>
  <si>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</si>
  <si>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</si>
  <si>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</si>
  <si>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</si>
  <si>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</si>
  <si>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</si>
  <si>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</si>
  <si>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</si>
  <si>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</si>
  <si>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</si>
  <si>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</si>
  <si>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</si>
  <si>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</si>
  <si>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</si>
  <si>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</si>
  <si>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</si>
  <si>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</si>
  <si>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</si>
  <si>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</si>
  <si>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</si>
  <si>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</si>
  <si>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</si>
  <si>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</si>
  <si>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</si>
  <si>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</si>
  <si>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</si>
  <si>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</si>
  <si>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</si>
  <si>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</si>
  <si>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</si>
  <si>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</si>
  <si>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</si>
  <si>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</si>
  <si>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</si>
  <si>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</si>
  <si>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</si>
  <si>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</si>
  <si>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</si>
  <si>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</si>
  <si>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</si>
  <si>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</si>
  <si>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</si>
  <si>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</si>
  <si>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</si>
  <si>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</si>
  <si>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</si>
  <si>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</si>
  <si>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</si>
  <si>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</si>
  <si>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</si>
  <si>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</si>
  <si>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</si>
  <si>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</si>
  <si>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</si>
  <si>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</si>
  <si>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</si>
  <si>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</si>
  <si>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</si>
  <si>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</si>
  <si>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</si>
  <si>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</si>
  <si>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</si>
  <si>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</si>
  <si>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</si>
  <si>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</si>
  <si>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</si>
  <si>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</si>
  <si>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</si>
  <si>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</si>
  <si>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</si>
  <si>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</si>
  <si>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</si>
  <si>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</si>
  <si>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</si>
  <si>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</si>
  <si>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</si>
  <si>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</si>
  <si>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</si>
  <si>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</si>
  <si>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</si>
  <si>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</si>
  <si>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</si>
  <si>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</si>
  <si>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</si>
  <si>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</si>
  <si>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</si>
  <si>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</si>
  <si>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</si>
  <si>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</si>
  <si>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</si>
  <si>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</si>
  <si>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</si>
  <si>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</si>
  <si>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</si>
  <si>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</si>
  <si>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</si>
  <si>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</si>
  <si>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</si>
  <si>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</si>
  <si>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</si>
  <si>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</si>
  <si>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</si>
  <si>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</si>
  <si>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</si>
  <si>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</si>
  <si>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</si>
  <si>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</si>
  <si>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</si>
  <si>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</si>
  <si>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</si>
  <si>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</si>
  <si>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</si>
  <si>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</si>
  <si>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</si>
  <si>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</si>
  <si>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</si>
  <si>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</si>
  <si>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</si>
  <si>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</si>
  <si>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</si>
  <si>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</si>
  <si>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</si>
  <si>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</si>
  <si>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</si>
  <si>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</si>
  <si>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</si>
  <si>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</si>
  <si>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</si>
  <si>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</si>
  <si>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</si>
  <si>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</si>
  <si>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</si>
  <si>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</si>
  <si>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</si>
  <si>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</si>
  <si>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</si>
  <si>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</si>
  <si>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</si>
  <si>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</si>
  <si>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</si>
  <si>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</si>
  <si>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</si>
  <si>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</si>
  <si>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</si>
  <si>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</si>
  <si>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</si>
  <si>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</si>
  <si>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</si>
  <si>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</si>
  <si>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</si>
  <si>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</si>
  <si>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</si>
  <si>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</si>
  <si>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</si>
  <si>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</si>
  <si>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</si>
  <si>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</si>
  <si>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</si>
  <si>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</si>
  <si>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</si>
  <si>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</si>
  <si>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</si>
  <si>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</si>
  <si>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</si>
  <si>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</si>
  <si>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</si>
  <si>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</si>
  <si>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</si>
  <si>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</si>
  <si>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</si>
  <si>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</si>
  <si>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</si>
  <si>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</si>
  <si>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</si>
  <si>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</si>
  <si>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</si>
  <si>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</si>
  <si>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</si>
  <si>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</si>
  <si>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</si>
  <si>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</si>
  <si>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</si>
  <si>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</si>
  <si>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</si>
  <si>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</si>
  <si>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</si>
  <si>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</si>
  <si>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</si>
  <si>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</si>
  <si>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</si>
  <si>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</si>
  <si>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</si>
  <si>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</si>
  <si>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</si>
  <si>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</si>
  <si>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</si>
  <si>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</si>
  <si>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</si>
  <si>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</si>
  <si>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</si>
  <si>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</si>
  <si>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</si>
  <si>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</si>
  <si>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</si>
  <si>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</si>
  <si>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</si>
  <si>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</si>
  <si>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</si>
  <si>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</si>
  <si>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</si>
  <si>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</si>
  <si>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</si>
  <si>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</si>
  <si>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</si>
  <si>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</si>
  <si>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</si>
  <si>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</si>
  <si>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</si>
  <si>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</si>
  <si>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</si>
  <si>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</si>
  <si>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</si>
  <si>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</si>
  <si>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</si>
  <si>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</si>
  <si>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</si>
  <si>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</si>
  <si>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</si>
  <si>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</si>
  <si>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</si>
  <si>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</si>
  <si>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</si>
  <si>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</si>
  <si>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</si>
  <si>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</si>
  <si>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</si>
  <si>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</si>
  <si>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</si>
  <si>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</si>
  <si>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</si>
  <si>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</si>
  <si>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</si>
  <si>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</si>
  <si>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</si>
  <si>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</si>
  <si>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</si>
  <si>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</si>
  <si>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</si>
  <si>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</si>
  <si>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</si>
  <si>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</si>
  <si>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</si>
  <si>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</si>
  <si>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</si>
  <si>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</si>
  <si>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</si>
  <si>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</si>
  <si>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</si>
  <si>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</si>
  <si>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</si>
  <si>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</si>
  <si>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</si>
  <si>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</si>
  <si>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</si>
  <si>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</si>
  <si>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</si>
  <si>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</si>
  <si>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</si>
  <si>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</si>
  <si>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</si>
  <si>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</si>
  <si>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</si>
  <si>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</si>
  <si>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</si>
  <si>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</si>
  <si>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</si>
  <si>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</si>
  <si>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</si>
  <si>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</si>
  <si>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</si>
  <si>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</si>
  <si>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</si>
  <si>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</si>
  <si>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</si>
  <si>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</si>
  <si>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</si>
  <si>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</si>
  <si>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</si>
  <si>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</si>
  <si>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</si>
  <si>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</si>
  <si>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</si>
  <si>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</si>
  <si>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</si>
  <si>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</si>
  <si>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</si>
  <si>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</si>
  <si>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</si>
  <si>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</si>
  <si>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</si>
  <si>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</si>
  <si>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</si>
  <si>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</si>
  <si>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</si>
  <si>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</si>
  <si>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</si>
  <si>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</si>
  <si>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</si>
  <si>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</si>
  <si>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</si>
  <si>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</si>
  <si>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</si>
  <si>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</si>
  <si>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</si>
  <si>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</si>
  <si>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</si>
  <si>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</si>
  <si>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</si>
  <si>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</si>
  <si>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</si>
  <si>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</si>
  <si>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</si>
  <si>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</si>
  <si>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</si>
  <si>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</si>
  <si>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</si>
  <si>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</si>
  <si>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</si>
  <si>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</si>
  <si>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</si>
  <si>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</si>
  <si>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</si>
  <si>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</si>
  <si>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</si>
  <si>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</si>
  <si>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</si>
  <si>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</si>
  <si>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</si>
  <si>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</si>
  <si>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</si>
  <si>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</si>
  <si>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</si>
  <si>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</si>
  <si>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</si>
  <si>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</si>
  <si>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</si>
  <si>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</si>
  <si>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</si>
  <si>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</si>
  <si>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</si>
  <si>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</si>
  <si>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</si>
  <si>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</si>
  <si>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</si>
  <si>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</si>
  <si>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</si>
  <si>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</si>
  <si>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</si>
  <si>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</si>
  <si>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</si>
  <si>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</si>
  <si>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</si>
  <si>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</si>
  <si>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</si>
  <si>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</si>
  <si>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</si>
  <si>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</si>
  <si>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</si>
  <si>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</si>
  <si>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</si>
  <si>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</si>
  <si>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</si>
  <si>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</si>
  <si>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</si>
  <si>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</si>
  <si>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</si>
  <si>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</si>
  <si>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</si>
  <si>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</si>
  <si>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</si>
  <si>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</si>
  <si>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</si>
  <si>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</si>
  <si>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</si>
  <si>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</si>
  <si>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</si>
  <si>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</si>
  <si>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</si>
  <si>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</si>
  <si>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</si>
  <si>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</si>
  <si>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</si>
  <si>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</si>
  <si>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</si>
  <si>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</si>
  <si>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</si>
  <si>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</si>
  <si>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</si>
  <si>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</si>
  <si>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</si>
  <si>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</si>
  <si>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</si>
  <si>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</si>
  <si>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</si>
  <si>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</si>
  <si>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</si>
  <si>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</si>
  <si>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</si>
  <si>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</si>
  <si>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</si>
  <si>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</si>
  <si>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</si>
  <si>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</si>
  <si>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</si>
  <si>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</si>
  <si>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</si>
  <si>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</si>
  <si>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</si>
  <si>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</si>
  <si>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</si>
  <si>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</si>
  <si>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</si>
  <si>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</si>
  <si>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</si>
  <si>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</si>
  <si>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</si>
  <si>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</si>
  <si>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</si>
  <si>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</si>
  <si>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</si>
  <si>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</si>
  <si>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</si>
  <si>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</si>
  <si>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</si>
  <si>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</si>
  <si>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</si>
  <si>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</si>
  <si>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</si>
  <si>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</si>
  <si>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</si>
  <si>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</si>
  <si>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</si>
  <si>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</si>
  <si>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</si>
  <si>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</si>
  <si>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</si>
  <si>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</si>
  <si>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</si>
  <si>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</si>
  <si>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</si>
  <si>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</si>
  <si>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</si>
  <si>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</si>
  <si>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</si>
  <si>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</si>
  <si>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</si>
  <si>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</si>
  <si>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</si>
  <si>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</si>
  <si>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</si>
  <si>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</si>
  <si>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</si>
  <si>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</si>
  <si>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</si>
  <si>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</si>
  <si>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</si>
  <si>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</si>
  <si>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</si>
  <si>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</si>
  <si>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</si>
  <si>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</si>
  <si>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</si>
  <si>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</si>
  <si>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</si>
  <si>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</si>
  <si>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</si>
  <si>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</si>
  <si>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</si>
  <si>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71IS2024/05/19</t>
  </si>
  <si>
    <t>SOLAPUR_SOLAR</t>
  </si>
  <si>
    <t>NR/2024/19490/C</t>
  </si>
  <si>
    <t>GBHHPL</t>
  </si>
  <si>
    <t>NR/2024/19504/C</t>
  </si>
  <si>
    <t>SORANG_HEP</t>
  </si>
  <si>
    <t>NR/2024/19511/C</t>
  </si>
  <si>
    <t>MEENAKSHI</t>
  </si>
  <si>
    <t>NR/2024/18977/A/15369</t>
  </si>
  <si>
    <t>SWPL</t>
  </si>
  <si>
    <t>NR/2024/19115/A/15409</t>
  </si>
  <si>
    <t>SINGOLI</t>
  </si>
  <si>
    <t>NR/2024/19509/C</t>
  </si>
  <si>
    <t>LAPL-UP</t>
  </si>
  <si>
    <t>NR/2024/19503/C</t>
  </si>
  <si>
    <t>ITCWIND</t>
  </si>
  <si>
    <t>NR/2024/18986/A/15428</t>
  </si>
  <si>
    <t>JHABUA_IPP</t>
  </si>
  <si>
    <t>NR/2024/19030/A/15432</t>
  </si>
  <si>
    <t>FACORPOWER</t>
  </si>
  <si>
    <t>NR/2024/18976/A/15368</t>
  </si>
  <si>
    <t>NR/2024/19337/A/15484</t>
  </si>
  <si>
    <t>EDWPCL12</t>
  </si>
  <si>
    <t>UPPCL</t>
  </si>
  <si>
    <t>NR/2024/19143/A/15407</t>
  </si>
  <si>
    <t>RUVNL</t>
  </si>
  <si>
    <t>NR/2024/18855/A/15507</t>
  </si>
  <si>
    <t>NR/2024/19121/A/15506</t>
  </si>
  <si>
    <t>KSEB</t>
  </si>
  <si>
    <t>NR/2024/19532/C</t>
  </si>
  <si>
    <t>SAKTHISUGRAR_TN</t>
  </si>
  <si>
    <t>NR/2024/18934/A/15353</t>
  </si>
  <si>
    <t>MBMP</t>
  </si>
  <si>
    <t>NR/2024/19043/A/15422</t>
  </si>
  <si>
    <t>NR/2024/19024/A/15488</t>
  </si>
  <si>
    <t>JPL_DHULE</t>
  </si>
  <si>
    <t>NR/2024/18996/A/15971</t>
  </si>
  <si>
    <t>Nagaland_Ben</t>
  </si>
  <si>
    <t>NR/2024/18919/A/15937</t>
  </si>
  <si>
    <t>ACBIL</t>
  </si>
  <si>
    <t>NR/2024/19505/C</t>
  </si>
  <si>
    <t>KAMENG</t>
  </si>
  <si>
    <t>NR/2024/19491/C</t>
  </si>
  <si>
    <t>BIRLACARBONTN</t>
  </si>
  <si>
    <t>NR/2024/18978/A/15370</t>
  </si>
  <si>
    <t>NR/2024/19290/A/16024</t>
  </si>
  <si>
    <t>NR/2024/19172/A/16029</t>
  </si>
  <si>
    <t>VSL</t>
  </si>
  <si>
    <t>NR/2024/19075/A/15412</t>
  </si>
  <si>
    <t>LVSPOWERAP</t>
  </si>
  <si>
    <t>NR/2024/19510/C</t>
  </si>
  <si>
    <t>SEIL</t>
  </si>
  <si>
    <t>NR/2024/19506/C</t>
  </si>
  <si>
    <t>SAKTHISUGARSLTD</t>
  </si>
  <si>
    <t>NR/2024/18936/A/15355</t>
  </si>
  <si>
    <t>SAKTHISUGARS_ELMTN</t>
  </si>
  <si>
    <t>NR/2024/18935/A/15354</t>
  </si>
  <si>
    <t>MCCPL</t>
  </si>
  <si>
    <t>NR/2024/19507/C</t>
  </si>
  <si>
    <t>NR/2024/19245/A/15486</t>
  </si>
  <si>
    <t>SBSRPC11PL_BKN</t>
  </si>
  <si>
    <t>NR/01102023/02012046/L_NR_2021_17</t>
  </si>
  <si>
    <t>JITPL</t>
  </si>
  <si>
    <t>NR/01052024/31052024/NDMC/D-37/EE(Power)/2024</t>
  </si>
  <si>
    <t>NR/01052024/31052024/DC20240501NR23727</t>
  </si>
  <si>
    <t>NR/01052024/31052024/MC120240501NR23436</t>
  </si>
  <si>
    <t>NAVABHARATVL</t>
  </si>
  <si>
    <t>NR/16042024/31052024/IEX_240323_06618</t>
  </si>
  <si>
    <t>MPL</t>
  </si>
  <si>
    <t>NR/01102023/23072042/L_NR_2012_04</t>
  </si>
  <si>
    <t>NR/01052024/31052024/IEX_240415_00115_1</t>
  </si>
  <si>
    <t>NR/01052024/31052024/DC20240501NR23728</t>
  </si>
  <si>
    <t>NR/01052024/31052024/IEX_240416_00120_1</t>
  </si>
  <si>
    <t>NR/01052024/31052024/2-R1</t>
  </si>
  <si>
    <t>NR/01052024/31052024/M20240501NR23406</t>
  </si>
  <si>
    <t>DELHI</t>
  </si>
  <si>
    <t>NR/01102023/25122043/GNA_MEJA_DELHI</t>
  </si>
  <si>
    <t>NR/01052024/31052024/DC20240501NR23735</t>
  </si>
  <si>
    <t>NR/01052024/31052024/IEX-240324-06625_1</t>
  </si>
  <si>
    <t>CHANJUII</t>
  </si>
  <si>
    <t>NR/01042024/30062024/NOC/HPSLDC/NR/2024/41758</t>
  </si>
  <si>
    <t>NR/01052024/31052024/DC20240501NR23726</t>
  </si>
  <si>
    <t>NR/01052024/31052024/IEX-240323-06617_1</t>
  </si>
  <si>
    <t>UPPCL-EDWPCL12</t>
  </si>
  <si>
    <t>DELHI-MEJA</t>
  </si>
  <si>
    <t>IPGCL</t>
  </si>
  <si>
    <t>VAE_NR</t>
  </si>
  <si>
    <t>PPCL_CCPP</t>
  </si>
  <si>
    <t>BAWANA_RLNG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</si>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</sst>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29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29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29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29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28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28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28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28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28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28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28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28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28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28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28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28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28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28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28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28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28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28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28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28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28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28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28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28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28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28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28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28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28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28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570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570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570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570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540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540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540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320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270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198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198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158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158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158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158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158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158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158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158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158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158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158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158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158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158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158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158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158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158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158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158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158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158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158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158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158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158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158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158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158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158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158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158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158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158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158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158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158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158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158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158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158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158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158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158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158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158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158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158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198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198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198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198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198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198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198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198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198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158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158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158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158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158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158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158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158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158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198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198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275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275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280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280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280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290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290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290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290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290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290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290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45431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287</v>
      </c>
    </row>
    <row r="9" spans="1:3">
      <c r="A9" s="46" t="s">
        <v>447</v>
      </c>
      <c r="B9" s="204">
        <v>45436.657777777778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45431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26.53</v>
      </c>
      <c r="C3" s="202">
        <v>26.53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11.068315999999999</v>
      </c>
      <c r="J3" s="21">
        <f>C3*E3/100</f>
        <v>6.1894489999999998</v>
      </c>
      <c r="K3" s="21">
        <f>C3*F3/100</f>
        <v>7.9828770000000011</v>
      </c>
      <c r="L3" s="21">
        <f>C3*G3/100</f>
        <v>1.289358</v>
      </c>
      <c r="M3" s="156">
        <f>SUM(I3:L3)</f>
        <v>26.53</v>
      </c>
      <c r="N3" s="22"/>
      <c r="P3" s="37">
        <f t="shared" ref="P3:P34" si="1">I3</f>
        <v>11.068315999999999</v>
      </c>
      <c r="Q3" s="37">
        <f t="shared" ref="Q3:Q34" si="2">J3</f>
        <v>6.1894489999999998</v>
      </c>
      <c r="R3" s="37">
        <f t="shared" ref="R3:R34" si="3">K3</f>
        <v>7.9828770000000011</v>
      </c>
      <c r="S3" s="37">
        <f t="shared" ref="S3:S34" si="4">L3</f>
        <v>1.289358</v>
      </c>
      <c r="T3" s="37">
        <f>SUM(P3:S3)</f>
        <v>26.53</v>
      </c>
    </row>
    <row r="4" spans="1:20">
      <c r="A4" s="8" t="s">
        <v>46</v>
      </c>
      <c r="B4" s="202">
        <v>26.53</v>
      </c>
      <c r="C4" s="202">
        <v>26.53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11.068315999999999</v>
      </c>
      <c r="J4" s="21">
        <f t="shared" ref="J4:J67" si="6">C4*E4/100</f>
        <v>6.1894489999999998</v>
      </c>
      <c r="K4" s="21">
        <f t="shared" ref="K4:K67" si="7">C4*F4/100</f>
        <v>7.9828770000000011</v>
      </c>
      <c r="L4" s="21">
        <f t="shared" ref="L4:L67" si="8">C4*G4/100</f>
        <v>1.289358</v>
      </c>
      <c r="M4" s="157">
        <f t="shared" ref="M4:M67" si="9">SUM(I4:L4)</f>
        <v>26.53</v>
      </c>
      <c r="N4" s="22"/>
      <c r="P4" s="37">
        <f t="shared" si="1"/>
        <v>11.068315999999999</v>
      </c>
      <c r="Q4" s="37">
        <f t="shared" si="2"/>
        <v>6.1894489999999998</v>
      </c>
      <c r="R4" s="37">
        <f t="shared" si="3"/>
        <v>7.9828770000000011</v>
      </c>
      <c r="S4" s="37">
        <f t="shared" si="4"/>
        <v>1.289358</v>
      </c>
      <c r="T4" s="37">
        <f t="shared" ref="T4:T67" si="10">SUM(P4:S4)</f>
        <v>26.53</v>
      </c>
    </row>
    <row r="5" spans="1:20">
      <c r="A5" s="8" t="s">
        <v>47</v>
      </c>
      <c r="B5" s="202">
        <v>26.53</v>
      </c>
      <c r="C5" s="202">
        <v>26.53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11.068315999999999</v>
      </c>
      <c r="J5" s="21">
        <f t="shared" si="6"/>
        <v>6.1894489999999998</v>
      </c>
      <c r="K5" s="21">
        <f t="shared" si="7"/>
        <v>7.9828770000000011</v>
      </c>
      <c r="L5" s="21">
        <f t="shared" si="8"/>
        <v>1.289358</v>
      </c>
      <c r="M5" s="157">
        <f t="shared" si="9"/>
        <v>26.53</v>
      </c>
      <c r="N5" s="22"/>
      <c r="P5" s="37">
        <f t="shared" si="1"/>
        <v>11.068315999999999</v>
      </c>
      <c r="Q5" s="37">
        <f t="shared" si="2"/>
        <v>6.1894489999999998</v>
      </c>
      <c r="R5" s="37">
        <f t="shared" si="3"/>
        <v>7.9828770000000011</v>
      </c>
      <c r="S5" s="37">
        <f t="shared" si="4"/>
        <v>1.289358</v>
      </c>
      <c r="T5" s="37">
        <f t="shared" si="10"/>
        <v>26.53</v>
      </c>
    </row>
    <row r="6" spans="1:20">
      <c r="A6" s="8" t="s">
        <v>48</v>
      </c>
      <c r="B6" s="202">
        <v>26.53</v>
      </c>
      <c r="C6" s="202">
        <v>26.53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11.068315999999999</v>
      </c>
      <c r="J6" s="21">
        <f t="shared" si="6"/>
        <v>6.1894489999999998</v>
      </c>
      <c r="K6" s="21">
        <f t="shared" si="7"/>
        <v>7.9828770000000011</v>
      </c>
      <c r="L6" s="21">
        <f t="shared" si="8"/>
        <v>1.289358</v>
      </c>
      <c r="M6" s="157">
        <f t="shared" si="9"/>
        <v>26.53</v>
      </c>
      <c r="N6" s="22"/>
      <c r="P6" s="37">
        <f t="shared" si="1"/>
        <v>11.068315999999999</v>
      </c>
      <c r="Q6" s="37">
        <f t="shared" si="2"/>
        <v>6.1894489999999998</v>
      </c>
      <c r="R6" s="37">
        <f t="shared" si="3"/>
        <v>7.9828770000000011</v>
      </c>
      <c r="S6" s="37">
        <f t="shared" si="4"/>
        <v>1.289358</v>
      </c>
      <c r="T6" s="37">
        <f t="shared" si="10"/>
        <v>26.53</v>
      </c>
    </row>
    <row r="7" spans="1:20">
      <c r="A7" s="8" t="s">
        <v>49</v>
      </c>
      <c r="B7" s="202">
        <v>26.53</v>
      </c>
      <c r="C7" s="202">
        <v>26.53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11.068315999999999</v>
      </c>
      <c r="J7" s="21">
        <f t="shared" si="6"/>
        <v>6.1894489999999998</v>
      </c>
      <c r="K7" s="21">
        <f t="shared" si="7"/>
        <v>7.9828770000000011</v>
      </c>
      <c r="L7" s="21">
        <f t="shared" si="8"/>
        <v>1.289358</v>
      </c>
      <c r="M7" s="157">
        <f t="shared" si="9"/>
        <v>26.53</v>
      </c>
      <c r="N7" s="22"/>
      <c r="P7" s="37">
        <f t="shared" si="1"/>
        <v>11.068315999999999</v>
      </c>
      <c r="Q7" s="37">
        <f t="shared" si="2"/>
        <v>6.1894489999999998</v>
      </c>
      <c r="R7" s="37">
        <f t="shared" si="3"/>
        <v>7.9828770000000011</v>
      </c>
      <c r="S7" s="37">
        <f t="shared" si="4"/>
        <v>1.289358</v>
      </c>
      <c r="T7" s="37">
        <f t="shared" si="10"/>
        <v>26.53</v>
      </c>
    </row>
    <row r="8" spans="1:20">
      <c r="A8" s="8" t="s">
        <v>50</v>
      </c>
      <c r="B8" s="202">
        <v>26.53</v>
      </c>
      <c r="C8" s="202">
        <v>26.53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11.068315999999999</v>
      </c>
      <c r="J8" s="21">
        <f t="shared" si="6"/>
        <v>6.1894489999999998</v>
      </c>
      <c r="K8" s="21">
        <f t="shared" si="7"/>
        <v>7.9828770000000011</v>
      </c>
      <c r="L8" s="21">
        <f t="shared" si="8"/>
        <v>1.289358</v>
      </c>
      <c r="M8" s="157">
        <f t="shared" si="9"/>
        <v>26.53</v>
      </c>
      <c r="N8" s="22"/>
      <c r="P8" s="37">
        <f t="shared" si="1"/>
        <v>11.068315999999999</v>
      </c>
      <c r="Q8" s="37">
        <f t="shared" si="2"/>
        <v>6.1894489999999998</v>
      </c>
      <c r="R8" s="37">
        <f t="shared" si="3"/>
        <v>7.9828770000000011</v>
      </c>
      <c r="S8" s="37">
        <f t="shared" si="4"/>
        <v>1.289358</v>
      </c>
      <c r="T8" s="37">
        <f t="shared" si="10"/>
        <v>26.53</v>
      </c>
    </row>
    <row r="9" spans="1:20">
      <c r="A9" s="8" t="s">
        <v>51</v>
      </c>
      <c r="B9" s="202">
        <v>26.53</v>
      </c>
      <c r="C9" s="202">
        <v>26.53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11.068315999999999</v>
      </c>
      <c r="J9" s="21">
        <f t="shared" si="6"/>
        <v>6.1894489999999998</v>
      </c>
      <c r="K9" s="21">
        <f t="shared" si="7"/>
        <v>7.9828770000000011</v>
      </c>
      <c r="L9" s="21">
        <f t="shared" si="8"/>
        <v>1.289358</v>
      </c>
      <c r="M9" s="157">
        <f t="shared" si="9"/>
        <v>26.53</v>
      </c>
      <c r="N9" s="22"/>
      <c r="P9" s="37">
        <f t="shared" si="1"/>
        <v>11.068315999999999</v>
      </c>
      <c r="Q9" s="37">
        <f t="shared" si="2"/>
        <v>6.1894489999999998</v>
      </c>
      <c r="R9" s="37">
        <f t="shared" si="3"/>
        <v>7.9828770000000011</v>
      </c>
      <c r="S9" s="37">
        <f t="shared" si="4"/>
        <v>1.289358</v>
      </c>
      <c r="T9" s="37">
        <f t="shared" si="10"/>
        <v>26.53</v>
      </c>
    </row>
    <row r="10" spans="1:20">
      <c r="A10" s="8" t="s">
        <v>52</v>
      </c>
      <c r="B10" s="202">
        <v>26.53</v>
      </c>
      <c r="C10" s="202">
        <v>26.53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11.068315999999999</v>
      </c>
      <c r="J10" s="21">
        <f t="shared" si="6"/>
        <v>6.1894489999999998</v>
      </c>
      <c r="K10" s="21">
        <f t="shared" si="7"/>
        <v>7.9828770000000011</v>
      </c>
      <c r="L10" s="21">
        <f t="shared" si="8"/>
        <v>1.289358</v>
      </c>
      <c r="M10" s="157">
        <f t="shared" si="9"/>
        <v>26.53</v>
      </c>
      <c r="N10" s="22"/>
      <c r="P10" s="37">
        <f t="shared" si="1"/>
        <v>11.068315999999999</v>
      </c>
      <c r="Q10" s="37">
        <f t="shared" si="2"/>
        <v>6.1894489999999998</v>
      </c>
      <c r="R10" s="37">
        <f t="shared" si="3"/>
        <v>7.9828770000000011</v>
      </c>
      <c r="S10" s="37">
        <f t="shared" si="4"/>
        <v>1.289358</v>
      </c>
      <c r="T10" s="37">
        <f t="shared" si="10"/>
        <v>26.53</v>
      </c>
    </row>
    <row r="11" spans="1:20">
      <c r="A11" s="8" t="s">
        <v>53</v>
      </c>
      <c r="B11" s="202">
        <v>26.53</v>
      </c>
      <c r="C11" s="202">
        <v>26.53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11.068315999999999</v>
      </c>
      <c r="J11" s="21">
        <f t="shared" si="6"/>
        <v>6.1894489999999998</v>
      </c>
      <c r="K11" s="21">
        <f t="shared" si="7"/>
        <v>7.9828770000000011</v>
      </c>
      <c r="L11" s="21">
        <f t="shared" si="8"/>
        <v>1.289358</v>
      </c>
      <c r="M11" s="157">
        <f t="shared" si="9"/>
        <v>26.53</v>
      </c>
      <c r="N11" s="22"/>
      <c r="P11" s="37">
        <f t="shared" si="1"/>
        <v>11.068315999999999</v>
      </c>
      <c r="Q11" s="37">
        <f t="shared" si="2"/>
        <v>6.1894489999999998</v>
      </c>
      <c r="R11" s="37">
        <f t="shared" si="3"/>
        <v>7.9828770000000011</v>
      </c>
      <c r="S11" s="37">
        <f t="shared" si="4"/>
        <v>1.289358</v>
      </c>
      <c r="T11" s="37">
        <f t="shared" si="10"/>
        <v>26.53</v>
      </c>
    </row>
    <row r="12" spans="1:20">
      <c r="A12" s="8" t="s">
        <v>54</v>
      </c>
      <c r="B12" s="202">
        <v>26.53</v>
      </c>
      <c r="C12" s="202">
        <v>26.53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11.068315999999999</v>
      </c>
      <c r="J12" s="21">
        <f t="shared" si="6"/>
        <v>6.1894489999999998</v>
      </c>
      <c r="K12" s="21">
        <f t="shared" si="7"/>
        <v>7.9828770000000011</v>
      </c>
      <c r="L12" s="21">
        <f t="shared" si="8"/>
        <v>1.289358</v>
      </c>
      <c r="M12" s="157">
        <f t="shared" si="9"/>
        <v>26.53</v>
      </c>
      <c r="N12" s="22"/>
      <c r="P12" s="37">
        <f t="shared" si="1"/>
        <v>11.068315999999999</v>
      </c>
      <c r="Q12" s="37">
        <f t="shared" si="2"/>
        <v>6.1894489999999998</v>
      </c>
      <c r="R12" s="37">
        <f t="shared" si="3"/>
        <v>7.9828770000000011</v>
      </c>
      <c r="S12" s="37">
        <f t="shared" si="4"/>
        <v>1.289358</v>
      </c>
      <c r="T12" s="37">
        <f t="shared" si="10"/>
        <v>26.53</v>
      </c>
    </row>
    <row r="13" spans="1:20">
      <c r="A13" s="8" t="s">
        <v>55</v>
      </c>
      <c r="B13" s="202">
        <v>26.53</v>
      </c>
      <c r="C13" s="202">
        <v>26.53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11.068315999999999</v>
      </c>
      <c r="J13" s="21">
        <f t="shared" si="6"/>
        <v>6.1894489999999998</v>
      </c>
      <c r="K13" s="21">
        <f t="shared" si="7"/>
        <v>7.9828770000000011</v>
      </c>
      <c r="L13" s="21">
        <f t="shared" si="8"/>
        <v>1.289358</v>
      </c>
      <c r="M13" s="157">
        <f t="shared" si="9"/>
        <v>26.53</v>
      </c>
      <c r="N13" s="22"/>
      <c r="P13" s="37">
        <f t="shared" si="1"/>
        <v>11.068315999999999</v>
      </c>
      <c r="Q13" s="37">
        <f t="shared" si="2"/>
        <v>6.1894489999999998</v>
      </c>
      <c r="R13" s="37">
        <f t="shared" si="3"/>
        <v>7.9828770000000011</v>
      </c>
      <c r="S13" s="37">
        <f t="shared" si="4"/>
        <v>1.289358</v>
      </c>
      <c r="T13" s="37">
        <f t="shared" si="10"/>
        <v>26.53</v>
      </c>
    </row>
    <row r="14" spans="1:20">
      <c r="A14" s="8" t="s">
        <v>56</v>
      </c>
      <c r="B14" s="202">
        <v>26.53</v>
      </c>
      <c r="C14" s="202">
        <v>26.53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11.068315999999999</v>
      </c>
      <c r="J14" s="21">
        <f t="shared" si="6"/>
        <v>6.1894489999999998</v>
      </c>
      <c r="K14" s="21">
        <f t="shared" si="7"/>
        <v>7.9828770000000011</v>
      </c>
      <c r="L14" s="21">
        <f t="shared" si="8"/>
        <v>1.289358</v>
      </c>
      <c r="M14" s="157">
        <f t="shared" si="9"/>
        <v>26.53</v>
      </c>
      <c r="N14" s="22"/>
      <c r="P14" s="37">
        <f t="shared" si="1"/>
        <v>11.068315999999999</v>
      </c>
      <c r="Q14" s="37">
        <f t="shared" si="2"/>
        <v>6.1894489999999998</v>
      </c>
      <c r="R14" s="37">
        <f t="shared" si="3"/>
        <v>7.9828770000000011</v>
      </c>
      <c r="S14" s="37">
        <f t="shared" si="4"/>
        <v>1.289358</v>
      </c>
      <c r="T14" s="37">
        <f t="shared" si="10"/>
        <v>26.53</v>
      </c>
    </row>
    <row r="15" spans="1:20">
      <c r="A15" s="8" t="s">
        <v>57</v>
      </c>
      <c r="B15" s="202">
        <v>26.53</v>
      </c>
      <c r="C15" s="202">
        <v>26.53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11.068315999999999</v>
      </c>
      <c r="J15" s="21">
        <f t="shared" si="6"/>
        <v>6.1894489999999998</v>
      </c>
      <c r="K15" s="21">
        <f t="shared" si="7"/>
        <v>7.9828770000000011</v>
      </c>
      <c r="L15" s="21">
        <f t="shared" si="8"/>
        <v>1.289358</v>
      </c>
      <c r="M15" s="157">
        <f t="shared" si="9"/>
        <v>26.53</v>
      </c>
      <c r="N15" s="22"/>
      <c r="P15" s="37">
        <f t="shared" si="1"/>
        <v>11.068315999999999</v>
      </c>
      <c r="Q15" s="37">
        <f t="shared" si="2"/>
        <v>6.1894489999999998</v>
      </c>
      <c r="R15" s="37">
        <f t="shared" si="3"/>
        <v>7.9828770000000011</v>
      </c>
      <c r="S15" s="37">
        <f t="shared" si="4"/>
        <v>1.289358</v>
      </c>
      <c r="T15" s="37">
        <f t="shared" si="10"/>
        <v>26.53</v>
      </c>
    </row>
    <row r="16" spans="1:20">
      <c r="A16" s="8" t="s">
        <v>58</v>
      </c>
      <c r="B16" s="202">
        <v>26.53</v>
      </c>
      <c r="C16" s="202">
        <v>26.53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11.068315999999999</v>
      </c>
      <c r="J16" s="21">
        <f t="shared" si="6"/>
        <v>6.1894489999999998</v>
      </c>
      <c r="K16" s="21">
        <f t="shared" si="7"/>
        <v>7.9828770000000011</v>
      </c>
      <c r="L16" s="21">
        <f t="shared" si="8"/>
        <v>1.289358</v>
      </c>
      <c r="M16" s="157">
        <f t="shared" si="9"/>
        <v>26.53</v>
      </c>
      <c r="N16" s="22"/>
      <c r="P16" s="37">
        <f t="shared" si="1"/>
        <v>11.068315999999999</v>
      </c>
      <c r="Q16" s="37">
        <f t="shared" si="2"/>
        <v>6.1894489999999998</v>
      </c>
      <c r="R16" s="37">
        <f t="shared" si="3"/>
        <v>7.9828770000000011</v>
      </c>
      <c r="S16" s="37">
        <f t="shared" si="4"/>
        <v>1.289358</v>
      </c>
      <c r="T16" s="37">
        <f t="shared" si="10"/>
        <v>26.53</v>
      </c>
    </row>
    <row r="17" spans="1:20">
      <c r="A17" s="8" t="s">
        <v>59</v>
      </c>
      <c r="B17" s="202">
        <v>26.53</v>
      </c>
      <c r="C17" s="202">
        <v>26.53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11.068315999999999</v>
      </c>
      <c r="J17" s="21">
        <f t="shared" si="6"/>
        <v>6.1894489999999998</v>
      </c>
      <c r="K17" s="21">
        <f t="shared" si="7"/>
        <v>7.9828770000000011</v>
      </c>
      <c r="L17" s="21">
        <f t="shared" si="8"/>
        <v>1.289358</v>
      </c>
      <c r="M17" s="157">
        <f t="shared" si="9"/>
        <v>26.53</v>
      </c>
      <c r="N17" s="22"/>
      <c r="P17" s="37">
        <f t="shared" si="1"/>
        <v>11.068315999999999</v>
      </c>
      <c r="Q17" s="37">
        <f t="shared" si="2"/>
        <v>6.1894489999999998</v>
      </c>
      <c r="R17" s="37">
        <f t="shared" si="3"/>
        <v>7.9828770000000011</v>
      </c>
      <c r="S17" s="37">
        <f t="shared" si="4"/>
        <v>1.289358</v>
      </c>
      <c r="T17" s="37">
        <f t="shared" si="10"/>
        <v>26.53</v>
      </c>
    </row>
    <row r="18" spans="1:20">
      <c r="A18" s="8" t="s">
        <v>60</v>
      </c>
      <c r="B18" s="202">
        <v>26.53</v>
      </c>
      <c r="C18" s="202">
        <v>26.53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11.068315999999999</v>
      </c>
      <c r="J18" s="21">
        <f t="shared" si="6"/>
        <v>6.1894489999999998</v>
      </c>
      <c r="K18" s="21">
        <f t="shared" si="7"/>
        <v>7.9828770000000011</v>
      </c>
      <c r="L18" s="21">
        <f t="shared" si="8"/>
        <v>1.289358</v>
      </c>
      <c r="M18" s="157">
        <f t="shared" si="9"/>
        <v>26.53</v>
      </c>
      <c r="N18" s="22"/>
      <c r="P18" s="37">
        <f t="shared" si="1"/>
        <v>11.068315999999999</v>
      </c>
      <c r="Q18" s="37">
        <f t="shared" si="2"/>
        <v>6.1894489999999998</v>
      </c>
      <c r="R18" s="37">
        <f t="shared" si="3"/>
        <v>7.9828770000000011</v>
      </c>
      <c r="S18" s="37">
        <f t="shared" si="4"/>
        <v>1.289358</v>
      </c>
      <c r="T18" s="37">
        <f t="shared" si="10"/>
        <v>26.53</v>
      </c>
    </row>
    <row r="19" spans="1:20">
      <c r="A19" s="8" t="s">
        <v>61</v>
      </c>
      <c r="B19" s="202">
        <v>26.53</v>
      </c>
      <c r="C19" s="202">
        <v>26.53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11.068315999999999</v>
      </c>
      <c r="J19" s="21">
        <f t="shared" si="6"/>
        <v>6.1894489999999998</v>
      </c>
      <c r="K19" s="21">
        <f t="shared" si="7"/>
        <v>7.9828770000000011</v>
      </c>
      <c r="L19" s="21">
        <f t="shared" si="8"/>
        <v>1.289358</v>
      </c>
      <c r="M19" s="157">
        <f t="shared" si="9"/>
        <v>26.53</v>
      </c>
      <c r="N19" s="22"/>
      <c r="P19" s="37">
        <f t="shared" si="1"/>
        <v>11.068315999999999</v>
      </c>
      <c r="Q19" s="37">
        <f t="shared" si="2"/>
        <v>6.1894489999999998</v>
      </c>
      <c r="R19" s="37">
        <f t="shared" si="3"/>
        <v>7.9828770000000011</v>
      </c>
      <c r="S19" s="37">
        <f t="shared" si="4"/>
        <v>1.289358</v>
      </c>
      <c r="T19" s="37">
        <f t="shared" si="10"/>
        <v>26.53</v>
      </c>
    </row>
    <row r="20" spans="1:20">
      <c r="A20" s="8" t="s">
        <v>62</v>
      </c>
      <c r="B20" s="202">
        <v>26.53</v>
      </c>
      <c r="C20" s="202">
        <v>26.53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11.068315999999999</v>
      </c>
      <c r="J20" s="21">
        <f t="shared" si="6"/>
        <v>6.1894489999999998</v>
      </c>
      <c r="K20" s="21">
        <f t="shared" si="7"/>
        <v>7.9828770000000011</v>
      </c>
      <c r="L20" s="21">
        <f t="shared" si="8"/>
        <v>1.289358</v>
      </c>
      <c r="M20" s="157">
        <f t="shared" si="9"/>
        <v>26.53</v>
      </c>
      <c r="N20" s="22"/>
      <c r="P20" s="37">
        <f t="shared" si="1"/>
        <v>11.068315999999999</v>
      </c>
      <c r="Q20" s="37">
        <f t="shared" si="2"/>
        <v>6.1894489999999998</v>
      </c>
      <c r="R20" s="37">
        <f t="shared" si="3"/>
        <v>7.9828770000000011</v>
      </c>
      <c r="S20" s="37">
        <f t="shared" si="4"/>
        <v>1.289358</v>
      </c>
      <c r="T20" s="37">
        <f t="shared" si="10"/>
        <v>26.53</v>
      </c>
    </row>
    <row r="21" spans="1:20">
      <c r="A21" s="8" t="s">
        <v>63</v>
      </c>
      <c r="B21" s="202">
        <v>26.53</v>
      </c>
      <c r="C21" s="202">
        <v>26.53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11.068315999999999</v>
      </c>
      <c r="J21" s="21">
        <f t="shared" si="6"/>
        <v>6.1894489999999998</v>
      </c>
      <c r="K21" s="21">
        <f t="shared" si="7"/>
        <v>7.9828770000000011</v>
      </c>
      <c r="L21" s="21">
        <f t="shared" si="8"/>
        <v>1.289358</v>
      </c>
      <c r="M21" s="157">
        <f t="shared" si="9"/>
        <v>26.53</v>
      </c>
      <c r="N21" s="22"/>
      <c r="P21" s="37">
        <f t="shared" si="1"/>
        <v>11.068315999999999</v>
      </c>
      <c r="Q21" s="37">
        <f t="shared" si="2"/>
        <v>6.1894489999999998</v>
      </c>
      <c r="R21" s="37">
        <f t="shared" si="3"/>
        <v>7.9828770000000011</v>
      </c>
      <c r="S21" s="37">
        <f t="shared" si="4"/>
        <v>1.289358</v>
      </c>
      <c r="T21" s="37">
        <f t="shared" si="10"/>
        <v>26.53</v>
      </c>
    </row>
    <row r="22" spans="1:20">
      <c r="A22" s="8" t="s">
        <v>64</v>
      </c>
      <c r="B22" s="202">
        <v>26.53</v>
      </c>
      <c r="C22" s="202">
        <v>26.53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11.068315999999999</v>
      </c>
      <c r="J22" s="21">
        <f t="shared" si="6"/>
        <v>6.1894489999999998</v>
      </c>
      <c r="K22" s="21">
        <f t="shared" si="7"/>
        <v>7.9828770000000011</v>
      </c>
      <c r="L22" s="21">
        <f t="shared" si="8"/>
        <v>1.289358</v>
      </c>
      <c r="M22" s="157">
        <f t="shared" si="9"/>
        <v>26.53</v>
      </c>
      <c r="N22" s="22"/>
      <c r="P22" s="37">
        <f t="shared" si="1"/>
        <v>11.068315999999999</v>
      </c>
      <c r="Q22" s="37">
        <f t="shared" si="2"/>
        <v>6.1894489999999998</v>
      </c>
      <c r="R22" s="37">
        <f t="shared" si="3"/>
        <v>7.9828770000000011</v>
      </c>
      <c r="S22" s="37">
        <f t="shared" si="4"/>
        <v>1.289358</v>
      </c>
      <c r="T22" s="37">
        <f t="shared" si="10"/>
        <v>26.53</v>
      </c>
    </row>
    <row r="23" spans="1:20">
      <c r="A23" s="8" t="s">
        <v>65</v>
      </c>
      <c r="B23" s="202">
        <v>26.53</v>
      </c>
      <c r="C23" s="202">
        <v>26.53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11.068315999999999</v>
      </c>
      <c r="J23" s="21">
        <f t="shared" si="6"/>
        <v>6.1894489999999998</v>
      </c>
      <c r="K23" s="21">
        <f t="shared" si="7"/>
        <v>7.9828770000000011</v>
      </c>
      <c r="L23" s="21">
        <f t="shared" si="8"/>
        <v>1.289358</v>
      </c>
      <c r="M23" s="157">
        <f t="shared" si="9"/>
        <v>26.53</v>
      </c>
      <c r="N23" s="22"/>
      <c r="P23" s="37">
        <f t="shared" si="1"/>
        <v>11.068315999999999</v>
      </c>
      <c r="Q23" s="37">
        <f t="shared" si="2"/>
        <v>6.1894489999999998</v>
      </c>
      <c r="R23" s="37">
        <f t="shared" si="3"/>
        <v>7.9828770000000011</v>
      </c>
      <c r="S23" s="37">
        <f t="shared" si="4"/>
        <v>1.289358</v>
      </c>
      <c r="T23" s="37">
        <f t="shared" si="10"/>
        <v>26.53</v>
      </c>
    </row>
    <row r="24" spans="1:20">
      <c r="A24" s="8" t="s">
        <v>66</v>
      </c>
      <c r="B24" s="202">
        <v>26.53</v>
      </c>
      <c r="C24" s="202">
        <v>26.53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11.068315999999999</v>
      </c>
      <c r="J24" s="21">
        <f t="shared" si="6"/>
        <v>6.1894489999999998</v>
      </c>
      <c r="K24" s="21">
        <f t="shared" si="7"/>
        <v>7.9828770000000011</v>
      </c>
      <c r="L24" s="21">
        <f t="shared" si="8"/>
        <v>1.289358</v>
      </c>
      <c r="M24" s="157">
        <f t="shared" si="9"/>
        <v>26.53</v>
      </c>
      <c r="N24" s="22"/>
      <c r="P24" s="37">
        <f t="shared" si="1"/>
        <v>11.068315999999999</v>
      </c>
      <c r="Q24" s="37">
        <f t="shared" si="2"/>
        <v>6.1894489999999998</v>
      </c>
      <c r="R24" s="37">
        <f t="shared" si="3"/>
        <v>7.9828770000000011</v>
      </c>
      <c r="S24" s="37">
        <f t="shared" si="4"/>
        <v>1.289358</v>
      </c>
      <c r="T24" s="37">
        <f t="shared" si="10"/>
        <v>26.53</v>
      </c>
    </row>
    <row r="25" spans="1:20">
      <c r="A25" s="8" t="s">
        <v>67</v>
      </c>
      <c r="B25" s="202">
        <v>26.53</v>
      </c>
      <c r="C25" s="202">
        <v>26.53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11.068315999999999</v>
      </c>
      <c r="J25" s="21">
        <f t="shared" si="6"/>
        <v>6.1894489999999998</v>
      </c>
      <c r="K25" s="21">
        <f t="shared" si="7"/>
        <v>7.9828770000000011</v>
      </c>
      <c r="L25" s="21">
        <f t="shared" si="8"/>
        <v>1.289358</v>
      </c>
      <c r="M25" s="157">
        <f t="shared" si="9"/>
        <v>26.53</v>
      </c>
      <c r="N25" s="22"/>
      <c r="P25" s="37">
        <f t="shared" si="1"/>
        <v>11.068315999999999</v>
      </c>
      <c r="Q25" s="37">
        <f t="shared" si="2"/>
        <v>6.1894489999999998</v>
      </c>
      <c r="R25" s="37">
        <f t="shared" si="3"/>
        <v>7.9828770000000011</v>
      </c>
      <c r="S25" s="37">
        <f t="shared" si="4"/>
        <v>1.289358</v>
      </c>
      <c r="T25" s="37">
        <f t="shared" si="10"/>
        <v>26.53</v>
      </c>
    </row>
    <row r="26" spans="1:20">
      <c r="A26" s="8" t="s">
        <v>68</v>
      </c>
      <c r="B26" s="202">
        <v>26.53</v>
      </c>
      <c r="C26" s="202">
        <v>26.53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11.068315999999999</v>
      </c>
      <c r="J26" s="21">
        <f t="shared" si="6"/>
        <v>6.1894489999999998</v>
      </c>
      <c r="K26" s="21">
        <f t="shared" si="7"/>
        <v>7.9828770000000011</v>
      </c>
      <c r="L26" s="21">
        <f t="shared" si="8"/>
        <v>1.289358</v>
      </c>
      <c r="M26" s="157">
        <f t="shared" si="9"/>
        <v>26.53</v>
      </c>
      <c r="N26" s="22"/>
      <c r="P26" s="37">
        <f t="shared" si="1"/>
        <v>11.068315999999999</v>
      </c>
      <c r="Q26" s="37">
        <f t="shared" si="2"/>
        <v>6.1894489999999998</v>
      </c>
      <c r="R26" s="37">
        <f t="shared" si="3"/>
        <v>7.9828770000000011</v>
      </c>
      <c r="S26" s="37">
        <f t="shared" si="4"/>
        <v>1.289358</v>
      </c>
      <c r="T26" s="37">
        <f t="shared" si="10"/>
        <v>26.53</v>
      </c>
    </row>
    <row r="27" spans="1:20">
      <c r="A27" s="8" t="s">
        <v>69</v>
      </c>
      <c r="B27" s="202">
        <v>26.53</v>
      </c>
      <c r="C27" s="202">
        <v>26.53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11.068315999999999</v>
      </c>
      <c r="J27" s="21">
        <f t="shared" si="6"/>
        <v>6.1894489999999998</v>
      </c>
      <c r="K27" s="21">
        <f t="shared" si="7"/>
        <v>7.9828770000000011</v>
      </c>
      <c r="L27" s="21">
        <f t="shared" si="8"/>
        <v>1.289358</v>
      </c>
      <c r="M27" s="157">
        <f t="shared" si="9"/>
        <v>26.53</v>
      </c>
      <c r="N27" s="22"/>
      <c r="P27" s="37">
        <f t="shared" si="1"/>
        <v>11.068315999999999</v>
      </c>
      <c r="Q27" s="37">
        <f t="shared" si="2"/>
        <v>6.1894489999999998</v>
      </c>
      <c r="R27" s="37">
        <f t="shared" si="3"/>
        <v>7.9828770000000011</v>
      </c>
      <c r="S27" s="37">
        <f t="shared" si="4"/>
        <v>1.289358</v>
      </c>
      <c r="T27" s="37">
        <f t="shared" si="10"/>
        <v>26.53</v>
      </c>
    </row>
    <row r="28" spans="1:20">
      <c r="A28" s="8" t="s">
        <v>70</v>
      </c>
      <c r="B28" s="202">
        <v>26.53</v>
      </c>
      <c r="C28" s="202">
        <v>26.53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11.068315999999999</v>
      </c>
      <c r="J28" s="21">
        <f t="shared" si="6"/>
        <v>6.1894489999999998</v>
      </c>
      <c r="K28" s="21">
        <f t="shared" si="7"/>
        <v>7.9828770000000011</v>
      </c>
      <c r="L28" s="21">
        <f t="shared" si="8"/>
        <v>1.289358</v>
      </c>
      <c r="M28" s="157">
        <f t="shared" si="9"/>
        <v>26.53</v>
      </c>
      <c r="N28" s="22"/>
      <c r="P28" s="37">
        <f t="shared" si="1"/>
        <v>11.068315999999999</v>
      </c>
      <c r="Q28" s="37">
        <f t="shared" si="2"/>
        <v>6.1894489999999998</v>
      </c>
      <c r="R28" s="37">
        <f t="shared" si="3"/>
        <v>7.9828770000000011</v>
      </c>
      <c r="S28" s="37">
        <f t="shared" si="4"/>
        <v>1.289358</v>
      </c>
      <c r="T28" s="37">
        <f t="shared" si="10"/>
        <v>26.53</v>
      </c>
    </row>
    <row r="29" spans="1:20">
      <c r="A29" s="8" t="s">
        <v>71</v>
      </c>
      <c r="B29" s="202">
        <v>26.53</v>
      </c>
      <c r="C29" s="202">
        <v>26.53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11.068315999999999</v>
      </c>
      <c r="J29" s="21">
        <f t="shared" si="6"/>
        <v>6.1894489999999998</v>
      </c>
      <c r="K29" s="21">
        <f t="shared" si="7"/>
        <v>7.9828770000000011</v>
      </c>
      <c r="L29" s="21">
        <f t="shared" si="8"/>
        <v>1.289358</v>
      </c>
      <c r="M29" s="157">
        <f t="shared" si="9"/>
        <v>26.53</v>
      </c>
      <c r="N29" s="22"/>
      <c r="P29" s="37">
        <f t="shared" si="1"/>
        <v>11.068315999999999</v>
      </c>
      <c r="Q29" s="37">
        <f t="shared" si="2"/>
        <v>6.1894489999999998</v>
      </c>
      <c r="R29" s="37">
        <f t="shared" si="3"/>
        <v>7.9828770000000011</v>
      </c>
      <c r="S29" s="37">
        <f t="shared" si="4"/>
        <v>1.289358</v>
      </c>
      <c r="T29" s="37">
        <f t="shared" si="10"/>
        <v>26.53</v>
      </c>
    </row>
    <row r="30" spans="1:20">
      <c r="A30" s="8" t="s">
        <v>72</v>
      </c>
      <c r="B30" s="202">
        <v>26.53</v>
      </c>
      <c r="C30" s="202">
        <v>26.53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11.068315999999999</v>
      </c>
      <c r="J30" s="21">
        <f t="shared" si="6"/>
        <v>6.1894489999999998</v>
      </c>
      <c r="K30" s="21">
        <f t="shared" si="7"/>
        <v>7.9828770000000011</v>
      </c>
      <c r="L30" s="21">
        <f t="shared" si="8"/>
        <v>1.289358</v>
      </c>
      <c r="M30" s="157">
        <f t="shared" si="9"/>
        <v>26.53</v>
      </c>
      <c r="N30" s="22"/>
      <c r="P30" s="37">
        <f t="shared" si="1"/>
        <v>11.068315999999999</v>
      </c>
      <c r="Q30" s="37">
        <f t="shared" si="2"/>
        <v>6.1894489999999998</v>
      </c>
      <c r="R30" s="37">
        <f t="shared" si="3"/>
        <v>7.9828770000000011</v>
      </c>
      <c r="S30" s="37">
        <f t="shared" si="4"/>
        <v>1.289358</v>
      </c>
      <c r="T30" s="37">
        <f t="shared" si="10"/>
        <v>26.53</v>
      </c>
    </row>
    <row r="31" spans="1:20">
      <c r="A31" s="8" t="s">
        <v>73</v>
      </c>
      <c r="B31" s="202">
        <v>26.53</v>
      </c>
      <c r="C31" s="202">
        <v>26.53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11.068315999999999</v>
      </c>
      <c r="J31" s="21">
        <f t="shared" si="6"/>
        <v>6.1894489999999998</v>
      </c>
      <c r="K31" s="21">
        <f t="shared" si="7"/>
        <v>7.9828770000000011</v>
      </c>
      <c r="L31" s="21">
        <f t="shared" si="8"/>
        <v>1.289358</v>
      </c>
      <c r="M31" s="157">
        <f t="shared" si="9"/>
        <v>26.53</v>
      </c>
      <c r="N31" s="22"/>
      <c r="P31" s="37">
        <f t="shared" si="1"/>
        <v>11.068315999999999</v>
      </c>
      <c r="Q31" s="37">
        <f t="shared" si="2"/>
        <v>6.1894489999999998</v>
      </c>
      <c r="R31" s="37">
        <f t="shared" si="3"/>
        <v>7.9828770000000011</v>
      </c>
      <c r="S31" s="37">
        <f t="shared" si="4"/>
        <v>1.289358</v>
      </c>
      <c r="T31" s="37">
        <f t="shared" si="10"/>
        <v>26.53</v>
      </c>
    </row>
    <row r="32" spans="1:20">
      <c r="A32" s="8" t="s">
        <v>74</v>
      </c>
      <c r="B32" s="202">
        <v>26.53</v>
      </c>
      <c r="C32" s="202">
        <v>26.53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11.068315999999999</v>
      </c>
      <c r="J32" s="21">
        <f t="shared" si="6"/>
        <v>6.1894489999999998</v>
      </c>
      <c r="K32" s="21">
        <f t="shared" si="7"/>
        <v>7.9828770000000011</v>
      </c>
      <c r="L32" s="21">
        <f t="shared" si="8"/>
        <v>1.289358</v>
      </c>
      <c r="M32" s="157">
        <f t="shared" si="9"/>
        <v>26.53</v>
      </c>
      <c r="N32" s="22"/>
      <c r="P32" s="37">
        <f t="shared" si="1"/>
        <v>11.068315999999999</v>
      </c>
      <c r="Q32" s="37">
        <f t="shared" si="2"/>
        <v>6.1894489999999998</v>
      </c>
      <c r="R32" s="37">
        <f t="shared" si="3"/>
        <v>7.9828770000000011</v>
      </c>
      <c r="S32" s="37">
        <f t="shared" si="4"/>
        <v>1.289358</v>
      </c>
      <c r="T32" s="37">
        <f t="shared" si="10"/>
        <v>26.53</v>
      </c>
    </row>
    <row r="33" spans="1:20">
      <c r="A33" s="8" t="s">
        <v>75</v>
      </c>
      <c r="B33" s="202">
        <v>26.53</v>
      </c>
      <c r="C33" s="202">
        <v>26.53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11.068315999999999</v>
      </c>
      <c r="J33" s="21">
        <f t="shared" si="6"/>
        <v>6.1894489999999998</v>
      </c>
      <c r="K33" s="21">
        <f t="shared" si="7"/>
        <v>7.9828770000000011</v>
      </c>
      <c r="L33" s="21">
        <f t="shared" si="8"/>
        <v>1.289358</v>
      </c>
      <c r="M33" s="157">
        <f t="shared" si="9"/>
        <v>26.53</v>
      </c>
      <c r="N33" s="22"/>
      <c r="P33" s="37">
        <f t="shared" si="1"/>
        <v>11.068315999999999</v>
      </c>
      <c r="Q33" s="37">
        <f t="shared" si="2"/>
        <v>6.1894489999999998</v>
      </c>
      <c r="R33" s="37">
        <f t="shared" si="3"/>
        <v>7.9828770000000011</v>
      </c>
      <c r="S33" s="37">
        <f t="shared" si="4"/>
        <v>1.289358</v>
      </c>
      <c r="T33" s="37">
        <f t="shared" si="10"/>
        <v>26.53</v>
      </c>
    </row>
    <row r="34" spans="1:20">
      <c r="A34" s="8" t="s">
        <v>76</v>
      </c>
      <c r="B34" s="202">
        <v>26.53</v>
      </c>
      <c r="C34" s="202">
        <v>26.53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11.068315999999999</v>
      </c>
      <c r="J34" s="21">
        <f t="shared" si="6"/>
        <v>6.1894489999999998</v>
      </c>
      <c r="K34" s="21">
        <f t="shared" si="7"/>
        <v>7.9828770000000011</v>
      </c>
      <c r="L34" s="21">
        <f t="shared" si="8"/>
        <v>1.289358</v>
      </c>
      <c r="M34" s="157">
        <f t="shared" si="9"/>
        <v>26.53</v>
      </c>
      <c r="N34" s="22"/>
      <c r="P34" s="37">
        <f t="shared" si="1"/>
        <v>11.068315999999999</v>
      </c>
      <c r="Q34" s="37">
        <f t="shared" si="2"/>
        <v>6.1894489999999998</v>
      </c>
      <c r="R34" s="37">
        <f t="shared" si="3"/>
        <v>7.9828770000000011</v>
      </c>
      <c r="S34" s="37">
        <f t="shared" si="4"/>
        <v>1.289358</v>
      </c>
      <c r="T34" s="37">
        <f t="shared" si="10"/>
        <v>26.53</v>
      </c>
    </row>
    <row r="35" spans="1:20">
      <c r="A35" s="8" t="s">
        <v>77</v>
      </c>
      <c r="B35" s="202">
        <v>26.53</v>
      </c>
      <c r="C35" s="202">
        <v>26.53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11.068315999999999</v>
      </c>
      <c r="J35" s="21">
        <f t="shared" si="6"/>
        <v>6.1894489999999998</v>
      </c>
      <c r="K35" s="21">
        <f t="shared" si="7"/>
        <v>7.9828770000000011</v>
      </c>
      <c r="L35" s="21">
        <f t="shared" si="8"/>
        <v>1.289358</v>
      </c>
      <c r="M35" s="157">
        <f t="shared" si="9"/>
        <v>26.53</v>
      </c>
      <c r="N35" s="22"/>
      <c r="P35" s="37">
        <f t="shared" ref="P35:P66" si="12">I35</f>
        <v>11.068315999999999</v>
      </c>
      <c r="Q35" s="37">
        <f t="shared" ref="Q35:Q66" si="13">J35</f>
        <v>6.1894489999999998</v>
      </c>
      <c r="R35" s="37">
        <f t="shared" ref="R35:R66" si="14">K35</f>
        <v>7.9828770000000011</v>
      </c>
      <c r="S35" s="37">
        <f t="shared" ref="S35:S66" si="15">L35</f>
        <v>1.289358</v>
      </c>
      <c r="T35" s="37">
        <f t="shared" si="10"/>
        <v>26.53</v>
      </c>
    </row>
    <row r="36" spans="1:20">
      <c r="A36" s="8" t="s">
        <v>78</v>
      </c>
      <c r="B36" s="202">
        <v>26.53</v>
      </c>
      <c r="C36" s="202">
        <v>26.53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11.068315999999999</v>
      </c>
      <c r="J36" s="21">
        <f t="shared" si="6"/>
        <v>6.1894489999999998</v>
      </c>
      <c r="K36" s="21">
        <f t="shared" si="7"/>
        <v>7.9828770000000011</v>
      </c>
      <c r="L36" s="21">
        <f t="shared" si="8"/>
        <v>1.289358</v>
      </c>
      <c r="M36" s="157">
        <f t="shared" si="9"/>
        <v>26.53</v>
      </c>
      <c r="N36" s="22"/>
      <c r="P36" s="37">
        <f t="shared" si="12"/>
        <v>11.068315999999999</v>
      </c>
      <c r="Q36" s="37">
        <f t="shared" si="13"/>
        <v>6.1894489999999998</v>
      </c>
      <c r="R36" s="37">
        <f t="shared" si="14"/>
        <v>7.9828770000000011</v>
      </c>
      <c r="S36" s="37">
        <f t="shared" si="15"/>
        <v>1.289358</v>
      </c>
      <c r="T36" s="37">
        <f t="shared" si="10"/>
        <v>26.53</v>
      </c>
    </row>
    <row r="37" spans="1:20">
      <c r="A37" s="8" t="s">
        <v>79</v>
      </c>
      <c r="B37" s="202">
        <v>26.53</v>
      </c>
      <c r="C37" s="202">
        <v>26.53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11.068315999999999</v>
      </c>
      <c r="J37" s="21">
        <f t="shared" si="6"/>
        <v>6.1894489999999998</v>
      </c>
      <c r="K37" s="21">
        <f t="shared" si="7"/>
        <v>7.9828770000000011</v>
      </c>
      <c r="L37" s="21">
        <f t="shared" si="8"/>
        <v>1.289358</v>
      </c>
      <c r="M37" s="157">
        <f t="shared" si="9"/>
        <v>26.53</v>
      </c>
      <c r="N37" s="22"/>
      <c r="P37" s="37">
        <f t="shared" si="12"/>
        <v>11.068315999999999</v>
      </c>
      <c r="Q37" s="37">
        <f t="shared" si="13"/>
        <v>6.1894489999999998</v>
      </c>
      <c r="R37" s="37">
        <f t="shared" si="14"/>
        <v>7.9828770000000011</v>
      </c>
      <c r="S37" s="37">
        <f t="shared" si="15"/>
        <v>1.289358</v>
      </c>
      <c r="T37" s="37">
        <f t="shared" si="10"/>
        <v>26.53</v>
      </c>
    </row>
    <row r="38" spans="1:20">
      <c r="A38" s="8" t="s">
        <v>80</v>
      </c>
      <c r="B38" s="202">
        <v>26.53</v>
      </c>
      <c r="C38" s="202">
        <v>26.53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11.068315999999999</v>
      </c>
      <c r="J38" s="21">
        <f t="shared" si="6"/>
        <v>6.1894489999999998</v>
      </c>
      <c r="K38" s="21">
        <f t="shared" si="7"/>
        <v>7.9828770000000011</v>
      </c>
      <c r="L38" s="21">
        <f t="shared" si="8"/>
        <v>1.289358</v>
      </c>
      <c r="M38" s="157">
        <f t="shared" si="9"/>
        <v>26.53</v>
      </c>
      <c r="N38" s="22"/>
      <c r="P38" s="37">
        <f t="shared" si="12"/>
        <v>11.068315999999999</v>
      </c>
      <c r="Q38" s="37">
        <f t="shared" si="13"/>
        <v>6.1894489999999998</v>
      </c>
      <c r="R38" s="37">
        <f t="shared" si="14"/>
        <v>7.9828770000000011</v>
      </c>
      <c r="S38" s="37">
        <f t="shared" si="15"/>
        <v>1.289358</v>
      </c>
      <c r="T38" s="37">
        <f t="shared" si="10"/>
        <v>26.53</v>
      </c>
    </row>
    <row r="39" spans="1:20">
      <c r="A39" s="8" t="s">
        <v>81</v>
      </c>
      <c r="B39" s="202">
        <v>26.23</v>
      </c>
      <c r="C39" s="202">
        <v>26.23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10.943155999999998</v>
      </c>
      <c r="J39" s="21">
        <f t="shared" si="6"/>
        <v>6.1194589999999991</v>
      </c>
      <c r="K39" s="21">
        <f t="shared" si="7"/>
        <v>7.8926070000000008</v>
      </c>
      <c r="L39" s="21">
        <f t="shared" si="8"/>
        <v>1.2747780000000002</v>
      </c>
      <c r="M39" s="157">
        <f t="shared" si="9"/>
        <v>26.23</v>
      </c>
      <c r="N39" s="22"/>
      <c r="P39" s="37">
        <f t="shared" si="12"/>
        <v>10.943155999999998</v>
      </c>
      <c r="Q39" s="37">
        <f t="shared" si="13"/>
        <v>6.1194589999999991</v>
      </c>
      <c r="R39" s="37">
        <f t="shared" si="14"/>
        <v>7.8926070000000008</v>
      </c>
      <c r="S39" s="37">
        <f t="shared" si="15"/>
        <v>1.2747780000000002</v>
      </c>
      <c r="T39" s="37">
        <f t="shared" si="10"/>
        <v>26.23</v>
      </c>
    </row>
    <row r="40" spans="1:20">
      <c r="A40" s="8" t="s">
        <v>82</v>
      </c>
      <c r="B40" s="202">
        <v>26.23</v>
      </c>
      <c r="C40" s="202">
        <v>26.23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10.943155999999998</v>
      </c>
      <c r="J40" s="21">
        <f t="shared" si="6"/>
        <v>6.1194589999999991</v>
      </c>
      <c r="K40" s="21">
        <f t="shared" si="7"/>
        <v>7.8926070000000008</v>
      </c>
      <c r="L40" s="21">
        <f t="shared" si="8"/>
        <v>1.2747780000000002</v>
      </c>
      <c r="M40" s="157">
        <f t="shared" si="9"/>
        <v>26.23</v>
      </c>
      <c r="N40" s="22"/>
      <c r="P40" s="37">
        <f t="shared" si="12"/>
        <v>10.943155999999998</v>
      </c>
      <c r="Q40" s="37">
        <f t="shared" si="13"/>
        <v>6.1194589999999991</v>
      </c>
      <c r="R40" s="37">
        <f t="shared" si="14"/>
        <v>7.8926070000000008</v>
      </c>
      <c r="S40" s="37">
        <f t="shared" si="15"/>
        <v>1.2747780000000002</v>
      </c>
      <c r="T40" s="37">
        <f t="shared" si="10"/>
        <v>26.23</v>
      </c>
    </row>
    <row r="41" spans="1:20">
      <c r="A41" s="8" t="s">
        <v>83</v>
      </c>
      <c r="B41" s="202">
        <v>26.23</v>
      </c>
      <c r="C41" s="202">
        <v>26.23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10.943155999999998</v>
      </c>
      <c r="J41" s="21">
        <f t="shared" si="6"/>
        <v>6.1194589999999991</v>
      </c>
      <c r="K41" s="21">
        <f t="shared" si="7"/>
        <v>7.8926070000000008</v>
      </c>
      <c r="L41" s="21">
        <f t="shared" si="8"/>
        <v>1.2747780000000002</v>
      </c>
      <c r="M41" s="157">
        <f t="shared" si="9"/>
        <v>26.23</v>
      </c>
      <c r="N41" s="22"/>
      <c r="P41" s="37">
        <f t="shared" si="12"/>
        <v>10.943155999999998</v>
      </c>
      <c r="Q41" s="37">
        <f t="shared" si="13"/>
        <v>6.1194589999999991</v>
      </c>
      <c r="R41" s="37">
        <f t="shared" si="14"/>
        <v>7.8926070000000008</v>
      </c>
      <c r="S41" s="37">
        <f t="shared" si="15"/>
        <v>1.2747780000000002</v>
      </c>
      <c r="T41" s="37">
        <f t="shared" si="10"/>
        <v>26.23</v>
      </c>
    </row>
    <row r="42" spans="1:20">
      <c r="A42" s="8" t="s">
        <v>84</v>
      </c>
      <c r="B42" s="202">
        <v>26.23</v>
      </c>
      <c r="C42" s="202">
        <v>26.23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10.943155999999998</v>
      </c>
      <c r="J42" s="21">
        <f t="shared" si="6"/>
        <v>6.1194589999999991</v>
      </c>
      <c r="K42" s="21">
        <f t="shared" si="7"/>
        <v>7.8926070000000008</v>
      </c>
      <c r="L42" s="21">
        <f t="shared" si="8"/>
        <v>1.2747780000000002</v>
      </c>
      <c r="M42" s="157">
        <f t="shared" si="9"/>
        <v>26.23</v>
      </c>
      <c r="N42" s="22"/>
      <c r="P42" s="37">
        <f t="shared" si="12"/>
        <v>10.943155999999998</v>
      </c>
      <c r="Q42" s="37">
        <f t="shared" si="13"/>
        <v>6.1194589999999991</v>
      </c>
      <c r="R42" s="37">
        <f t="shared" si="14"/>
        <v>7.8926070000000008</v>
      </c>
      <c r="S42" s="37">
        <f t="shared" si="15"/>
        <v>1.2747780000000002</v>
      </c>
      <c r="T42" s="37">
        <f t="shared" si="10"/>
        <v>26.23</v>
      </c>
    </row>
    <row r="43" spans="1:20">
      <c r="A43" s="8" t="s">
        <v>85</v>
      </c>
      <c r="B43" s="202">
        <v>26.23</v>
      </c>
      <c r="C43" s="202">
        <v>26.23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10.943155999999998</v>
      </c>
      <c r="J43" s="21">
        <f t="shared" si="6"/>
        <v>6.1194589999999991</v>
      </c>
      <c r="K43" s="21">
        <f t="shared" si="7"/>
        <v>7.8926070000000008</v>
      </c>
      <c r="L43" s="21">
        <f t="shared" si="8"/>
        <v>1.2747780000000002</v>
      </c>
      <c r="M43" s="157">
        <f t="shared" si="9"/>
        <v>26.23</v>
      </c>
      <c r="N43" s="22"/>
      <c r="P43" s="37">
        <f t="shared" si="12"/>
        <v>10.943155999999998</v>
      </c>
      <c r="Q43" s="37">
        <f t="shared" si="13"/>
        <v>6.1194589999999991</v>
      </c>
      <c r="R43" s="37">
        <f t="shared" si="14"/>
        <v>7.8926070000000008</v>
      </c>
      <c r="S43" s="37">
        <f t="shared" si="15"/>
        <v>1.2747780000000002</v>
      </c>
      <c r="T43" s="37">
        <f t="shared" si="10"/>
        <v>26.23</v>
      </c>
    </row>
    <row r="44" spans="1:20">
      <c r="A44" s="8" t="s">
        <v>86</v>
      </c>
      <c r="B44" s="202">
        <v>26.23</v>
      </c>
      <c r="C44" s="202">
        <v>26.23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10.943155999999998</v>
      </c>
      <c r="J44" s="21">
        <f t="shared" si="6"/>
        <v>6.1194589999999991</v>
      </c>
      <c r="K44" s="21">
        <f t="shared" si="7"/>
        <v>7.8926070000000008</v>
      </c>
      <c r="L44" s="21">
        <f t="shared" si="8"/>
        <v>1.2747780000000002</v>
      </c>
      <c r="M44" s="157">
        <f t="shared" si="9"/>
        <v>26.23</v>
      </c>
      <c r="N44" s="22"/>
      <c r="P44" s="37">
        <f t="shared" si="12"/>
        <v>10.943155999999998</v>
      </c>
      <c r="Q44" s="37">
        <f t="shared" si="13"/>
        <v>6.1194589999999991</v>
      </c>
      <c r="R44" s="37">
        <f t="shared" si="14"/>
        <v>7.8926070000000008</v>
      </c>
      <c r="S44" s="37">
        <f t="shared" si="15"/>
        <v>1.2747780000000002</v>
      </c>
      <c r="T44" s="37">
        <f t="shared" si="10"/>
        <v>26.23</v>
      </c>
    </row>
    <row r="45" spans="1:20">
      <c r="A45" s="8" t="s">
        <v>87</v>
      </c>
      <c r="B45" s="202">
        <v>26.23</v>
      </c>
      <c r="C45" s="202">
        <v>26.23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10.943155999999998</v>
      </c>
      <c r="J45" s="21">
        <f t="shared" si="6"/>
        <v>6.1194589999999991</v>
      </c>
      <c r="K45" s="21">
        <f t="shared" si="7"/>
        <v>7.8926070000000008</v>
      </c>
      <c r="L45" s="21">
        <f t="shared" si="8"/>
        <v>1.2747780000000002</v>
      </c>
      <c r="M45" s="157">
        <f t="shared" si="9"/>
        <v>26.23</v>
      </c>
      <c r="N45" s="22"/>
      <c r="P45" s="37">
        <f t="shared" si="12"/>
        <v>10.943155999999998</v>
      </c>
      <c r="Q45" s="37">
        <f t="shared" si="13"/>
        <v>6.1194589999999991</v>
      </c>
      <c r="R45" s="37">
        <f t="shared" si="14"/>
        <v>7.8926070000000008</v>
      </c>
      <c r="S45" s="37">
        <f t="shared" si="15"/>
        <v>1.2747780000000002</v>
      </c>
      <c r="T45" s="37">
        <f t="shared" si="10"/>
        <v>26.23</v>
      </c>
    </row>
    <row r="46" spans="1:20">
      <c r="A46" s="8" t="s">
        <v>88</v>
      </c>
      <c r="B46" s="202">
        <v>26.23</v>
      </c>
      <c r="C46" s="202">
        <v>26.23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10.943155999999998</v>
      </c>
      <c r="J46" s="21">
        <f t="shared" si="6"/>
        <v>6.1194589999999991</v>
      </c>
      <c r="K46" s="21">
        <f t="shared" si="7"/>
        <v>7.8926070000000008</v>
      </c>
      <c r="L46" s="21">
        <f t="shared" si="8"/>
        <v>1.2747780000000002</v>
      </c>
      <c r="M46" s="157">
        <f t="shared" si="9"/>
        <v>26.23</v>
      </c>
      <c r="N46" s="22"/>
      <c r="P46" s="37">
        <f t="shared" si="12"/>
        <v>10.943155999999998</v>
      </c>
      <c r="Q46" s="37">
        <f t="shared" si="13"/>
        <v>6.1194589999999991</v>
      </c>
      <c r="R46" s="37">
        <f t="shared" si="14"/>
        <v>7.8926070000000008</v>
      </c>
      <c r="S46" s="37">
        <f t="shared" si="15"/>
        <v>1.2747780000000002</v>
      </c>
      <c r="T46" s="37">
        <f t="shared" si="10"/>
        <v>26.23</v>
      </c>
    </row>
    <row r="47" spans="1:20">
      <c r="A47" s="8" t="s">
        <v>89</v>
      </c>
      <c r="B47" s="202">
        <v>26.23</v>
      </c>
      <c r="C47" s="202">
        <v>26.23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10.943155999999998</v>
      </c>
      <c r="J47" s="21">
        <f t="shared" si="6"/>
        <v>6.1194589999999991</v>
      </c>
      <c r="K47" s="21">
        <f t="shared" si="7"/>
        <v>7.8926070000000008</v>
      </c>
      <c r="L47" s="21">
        <f t="shared" si="8"/>
        <v>1.2747780000000002</v>
      </c>
      <c r="M47" s="157">
        <f t="shared" si="9"/>
        <v>26.23</v>
      </c>
      <c r="N47" s="22"/>
      <c r="P47" s="37">
        <f t="shared" si="12"/>
        <v>10.943155999999998</v>
      </c>
      <c r="Q47" s="37">
        <f t="shared" si="13"/>
        <v>6.1194589999999991</v>
      </c>
      <c r="R47" s="37">
        <f t="shared" si="14"/>
        <v>7.8926070000000008</v>
      </c>
      <c r="S47" s="37">
        <f t="shared" si="15"/>
        <v>1.2747780000000002</v>
      </c>
      <c r="T47" s="37">
        <f t="shared" si="10"/>
        <v>26.23</v>
      </c>
    </row>
    <row r="48" spans="1:20">
      <c r="A48" s="8" t="s">
        <v>90</v>
      </c>
      <c r="B48" s="202">
        <v>26.23</v>
      </c>
      <c r="C48" s="202">
        <v>26.23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10.943155999999998</v>
      </c>
      <c r="J48" s="21">
        <f t="shared" si="6"/>
        <v>6.1194589999999991</v>
      </c>
      <c r="K48" s="21">
        <f t="shared" si="7"/>
        <v>7.8926070000000008</v>
      </c>
      <c r="L48" s="21">
        <f t="shared" si="8"/>
        <v>1.2747780000000002</v>
      </c>
      <c r="M48" s="157">
        <f t="shared" si="9"/>
        <v>26.23</v>
      </c>
      <c r="N48" s="22"/>
      <c r="P48" s="37">
        <f t="shared" si="12"/>
        <v>10.943155999999998</v>
      </c>
      <c r="Q48" s="37">
        <f t="shared" si="13"/>
        <v>6.1194589999999991</v>
      </c>
      <c r="R48" s="37">
        <f t="shared" si="14"/>
        <v>7.8926070000000008</v>
      </c>
      <c r="S48" s="37">
        <f t="shared" si="15"/>
        <v>1.2747780000000002</v>
      </c>
      <c r="T48" s="37">
        <f t="shared" si="10"/>
        <v>26.23</v>
      </c>
    </row>
    <row r="49" spans="1:20">
      <c r="A49" s="8" t="s">
        <v>91</v>
      </c>
      <c r="B49" s="202">
        <v>26.23</v>
      </c>
      <c r="C49" s="202">
        <v>26.23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10.943155999999998</v>
      </c>
      <c r="J49" s="21">
        <f t="shared" si="6"/>
        <v>6.1194589999999991</v>
      </c>
      <c r="K49" s="21">
        <f t="shared" si="7"/>
        <v>7.8926070000000008</v>
      </c>
      <c r="L49" s="21">
        <f t="shared" si="8"/>
        <v>1.2747780000000002</v>
      </c>
      <c r="M49" s="157">
        <f t="shared" si="9"/>
        <v>26.23</v>
      </c>
      <c r="N49" s="22"/>
      <c r="P49" s="37">
        <f t="shared" si="12"/>
        <v>10.943155999999998</v>
      </c>
      <c r="Q49" s="37">
        <f t="shared" si="13"/>
        <v>6.1194589999999991</v>
      </c>
      <c r="R49" s="37">
        <f t="shared" si="14"/>
        <v>7.8926070000000008</v>
      </c>
      <c r="S49" s="37">
        <f t="shared" si="15"/>
        <v>1.2747780000000002</v>
      </c>
      <c r="T49" s="37">
        <f t="shared" si="10"/>
        <v>26.23</v>
      </c>
    </row>
    <row r="50" spans="1:20">
      <c r="A50" s="8" t="s">
        <v>92</v>
      </c>
      <c r="B50" s="202">
        <v>26.23</v>
      </c>
      <c r="C50" s="202">
        <v>26.23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10.943155999999998</v>
      </c>
      <c r="J50" s="21">
        <f t="shared" si="6"/>
        <v>6.1194589999999991</v>
      </c>
      <c r="K50" s="21">
        <f t="shared" si="7"/>
        <v>7.8926070000000008</v>
      </c>
      <c r="L50" s="21">
        <f t="shared" si="8"/>
        <v>1.2747780000000002</v>
      </c>
      <c r="M50" s="157">
        <f t="shared" si="9"/>
        <v>26.23</v>
      </c>
      <c r="N50" s="22"/>
      <c r="P50" s="37">
        <f t="shared" si="12"/>
        <v>10.943155999999998</v>
      </c>
      <c r="Q50" s="37">
        <f t="shared" si="13"/>
        <v>6.1194589999999991</v>
      </c>
      <c r="R50" s="37">
        <f t="shared" si="14"/>
        <v>7.8926070000000008</v>
      </c>
      <c r="S50" s="37">
        <f t="shared" si="15"/>
        <v>1.2747780000000002</v>
      </c>
      <c r="T50" s="37">
        <f t="shared" si="10"/>
        <v>26.23</v>
      </c>
    </row>
    <row r="51" spans="1:20">
      <c r="A51" s="8" t="s">
        <v>93</v>
      </c>
      <c r="B51" s="202">
        <v>26.23</v>
      </c>
      <c r="C51" s="202">
        <v>26.23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10.943155999999998</v>
      </c>
      <c r="J51" s="21">
        <f t="shared" si="6"/>
        <v>6.1194589999999991</v>
      </c>
      <c r="K51" s="21">
        <f t="shared" si="7"/>
        <v>7.8926070000000008</v>
      </c>
      <c r="L51" s="21">
        <f t="shared" si="8"/>
        <v>1.2747780000000002</v>
      </c>
      <c r="M51" s="157">
        <f t="shared" si="9"/>
        <v>26.23</v>
      </c>
      <c r="N51" s="22"/>
      <c r="P51" s="37">
        <f t="shared" si="12"/>
        <v>10.943155999999998</v>
      </c>
      <c r="Q51" s="37">
        <f t="shared" si="13"/>
        <v>6.1194589999999991</v>
      </c>
      <c r="R51" s="37">
        <f t="shared" si="14"/>
        <v>7.8926070000000008</v>
      </c>
      <c r="S51" s="37">
        <f t="shared" si="15"/>
        <v>1.2747780000000002</v>
      </c>
      <c r="T51" s="37">
        <f t="shared" si="10"/>
        <v>26.23</v>
      </c>
    </row>
    <row r="52" spans="1:20">
      <c r="A52" s="8" t="s">
        <v>94</v>
      </c>
      <c r="B52" s="202">
        <v>26.23</v>
      </c>
      <c r="C52" s="202">
        <v>26.23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10.943155999999998</v>
      </c>
      <c r="J52" s="21">
        <f t="shared" si="6"/>
        <v>6.1194589999999991</v>
      </c>
      <c r="K52" s="21">
        <f t="shared" si="7"/>
        <v>7.8926070000000008</v>
      </c>
      <c r="L52" s="21">
        <f t="shared" si="8"/>
        <v>1.2747780000000002</v>
      </c>
      <c r="M52" s="157">
        <f t="shared" si="9"/>
        <v>26.23</v>
      </c>
      <c r="N52" s="22"/>
      <c r="P52" s="37">
        <f t="shared" si="12"/>
        <v>10.943155999999998</v>
      </c>
      <c r="Q52" s="37">
        <f t="shared" si="13"/>
        <v>6.1194589999999991</v>
      </c>
      <c r="R52" s="37">
        <f t="shared" si="14"/>
        <v>7.8926070000000008</v>
      </c>
      <c r="S52" s="37">
        <f t="shared" si="15"/>
        <v>1.2747780000000002</v>
      </c>
      <c r="T52" s="37">
        <f t="shared" si="10"/>
        <v>26.23</v>
      </c>
    </row>
    <row r="53" spans="1:20">
      <c r="A53" s="8" t="s">
        <v>95</v>
      </c>
      <c r="B53" s="202">
        <v>26.23</v>
      </c>
      <c r="C53" s="202">
        <v>26.23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10.943155999999998</v>
      </c>
      <c r="J53" s="21">
        <f t="shared" si="6"/>
        <v>6.1194589999999991</v>
      </c>
      <c r="K53" s="21">
        <f t="shared" si="7"/>
        <v>7.8926070000000008</v>
      </c>
      <c r="L53" s="21">
        <f t="shared" si="8"/>
        <v>1.2747780000000002</v>
      </c>
      <c r="M53" s="157">
        <f t="shared" si="9"/>
        <v>26.23</v>
      </c>
      <c r="N53" s="22"/>
      <c r="P53" s="37">
        <f t="shared" si="12"/>
        <v>10.943155999999998</v>
      </c>
      <c r="Q53" s="37">
        <f t="shared" si="13"/>
        <v>6.1194589999999991</v>
      </c>
      <c r="R53" s="37">
        <f t="shared" si="14"/>
        <v>7.8926070000000008</v>
      </c>
      <c r="S53" s="37">
        <f t="shared" si="15"/>
        <v>1.2747780000000002</v>
      </c>
      <c r="T53" s="37">
        <f t="shared" si="10"/>
        <v>26.23</v>
      </c>
    </row>
    <row r="54" spans="1:20">
      <c r="A54" s="8" t="s">
        <v>96</v>
      </c>
      <c r="B54" s="202">
        <v>26.23</v>
      </c>
      <c r="C54" s="202">
        <v>26.23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10.943155999999998</v>
      </c>
      <c r="J54" s="21">
        <f t="shared" si="6"/>
        <v>6.1194589999999991</v>
      </c>
      <c r="K54" s="21">
        <f t="shared" si="7"/>
        <v>7.8926070000000008</v>
      </c>
      <c r="L54" s="21">
        <f t="shared" si="8"/>
        <v>1.2747780000000002</v>
      </c>
      <c r="M54" s="157">
        <f t="shared" si="9"/>
        <v>26.23</v>
      </c>
      <c r="N54" s="22"/>
      <c r="P54" s="37">
        <f t="shared" si="12"/>
        <v>10.943155999999998</v>
      </c>
      <c r="Q54" s="37">
        <f t="shared" si="13"/>
        <v>6.1194589999999991</v>
      </c>
      <c r="R54" s="37">
        <f t="shared" si="14"/>
        <v>7.8926070000000008</v>
      </c>
      <c r="S54" s="37">
        <f t="shared" si="15"/>
        <v>1.2747780000000002</v>
      </c>
      <c r="T54" s="37">
        <f t="shared" si="10"/>
        <v>26.23</v>
      </c>
    </row>
    <row r="55" spans="1:20">
      <c r="A55" s="8" t="s">
        <v>97</v>
      </c>
      <c r="B55" s="202">
        <v>26.23</v>
      </c>
      <c r="C55" s="202">
        <v>26.23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10.943155999999998</v>
      </c>
      <c r="J55" s="21">
        <f t="shared" si="6"/>
        <v>6.1194589999999991</v>
      </c>
      <c r="K55" s="21">
        <f t="shared" si="7"/>
        <v>7.8926070000000008</v>
      </c>
      <c r="L55" s="21">
        <f t="shared" si="8"/>
        <v>1.2747780000000002</v>
      </c>
      <c r="M55" s="157">
        <f t="shared" si="9"/>
        <v>26.23</v>
      </c>
      <c r="N55" s="22"/>
      <c r="P55" s="37">
        <f t="shared" si="12"/>
        <v>10.943155999999998</v>
      </c>
      <c r="Q55" s="37">
        <f t="shared" si="13"/>
        <v>6.1194589999999991</v>
      </c>
      <c r="R55" s="37">
        <f t="shared" si="14"/>
        <v>7.8926070000000008</v>
      </c>
      <c r="S55" s="37">
        <f t="shared" si="15"/>
        <v>1.2747780000000002</v>
      </c>
      <c r="T55" s="37">
        <f t="shared" si="10"/>
        <v>26.23</v>
      </c>
    </row>
    <row r="56" spans="1:20">
      <c r="A56" s="8" t="s">
        <v>98</v>
      </c>
      <c r="B56" s="202">
        <v>26.23</v>
      </c>
      <c r="C56" s="202">
        <v>26.23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10.943155999999998</v>
      </c>
      <c r="J56" s="21">
        <f t="shared" si="6"/>
        <v>6.1194589999999991</v>
      </c>
      <c r="K56" s="21">
        <f t="shared" si="7"/>
        <v>7.8926070000000008</v>
      </c>
      <c r="L56" s="21">
        <f t="shared" si="8"/>
        <v>1.2747780000000002</v>
      </c>
      <c r="M56" s="157">
        <f t="shared" si="9"/>
        <v>26.23</v>
      </c>
      <c r="N56" s="22"/>
      <c r="P56" s="37">
        <f t="shared" si="12"/>
        <v>10.943155999999998</v>
      </c>
      <c r="Q56" s="37">
        <f t="shared" si="13"/>
        <v>6.1194589999999991</v>
      </c>
      <c r="R56" s="37">
        <f t="shared" si="14"/>
        <v>7.8926070000000008</v>
      </c>
      <c r="S56" s="37">
        <f t="shared" si="15"/>
        <v>1.2747780000000002</v>
      </c>
      <c r="T56" s="37">
        <f t="shared" si="10"/>
        <v>26.23</v>
      </c>
    </row>
    <row r="57" spans="1:20">
      <c r="A57" s="8" t="s">
        <v>99</v>
      </c>
      <c r="B57" s="202">
        <v>26.23</v>
      </c>
      <c r="C57" s="202">
        <v>26.23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10.943155999999998</v>
      </c>
      <c r="J57" s="21">
        <f t="shared" si="6"/>
        <v>6.1194589999999991</v>
      </c>
      <c r="K57" s="21">
        <f t="shared" si="7"/>
        <v>7.8926070000000008</v>
      </c>
      <c r="L57" s="21">
        <f t="shared" si="8"/>
        <v>1.2747780000000002</v>
      </c>
      <c r="M57" s="157">
        <f t="shared" si="9"/>
        <v>26.23</v>
      </c>
      <c r="N57" s="22"/>
      <c r="P57" s="37">
        <f t="shared" si="12"/>
        <v>10.943155999999998</v>
      </c>
      <c r="Q57" s="37">
        <f t="shared" si="13"/>
        <v>6.1194589999999991</v>
      </c>
      <c r="R57" s="37">
        <f t="shared" si="14"/>
        <v>7.8926070000000008</v>
      </c>
      <c r="S57" s="37">
        <f t="shared" si="15"/>
        <v>1.2747780000000002</v>
      </c>
      <c r="T57" s="37">
        <f t="shared" si="10"/>
        <v>26.23</v>
      </c>
    </row>
    <row r="58" spans="1:20">
      <c r="A58" s="8" t="s">
        <v>100</v>
      </c>
      <c r="B58" s="202">
        <v>26.23</v>
      </c>
      <c r="C58" s="202">
        <v>26.23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10.943155999999998</v>
      </c>
      <c r="J58" s="21">
        <f t="shared" si="6"/>
        <v>6.1194589999999991</v>
      </c>
      <c r="K58" s="21">
        <f t="shared" si="7"/>
        <v>7.8926070000000008</v>
      </c>
      <c r="L58" s="21">
        <f t="shared" si="8"/>
        <v>1.2747780000000002</v>
      </c>
      <c r="M58" s="157">
        <f t="shared" si="9"/>
        <v>26.23</v>
      </c>
      <c r="N58" s="22"/>
      <c r="P58" s="37">
        <f t="shared" si="12"/>
        <v>10.943155999999998</v>
      </c>
      <c r="Q58" s="37">
        <f t="shared" si="13"/>
        <v>6.1194589999999991</v>
      </c>
      <c r="R58" s="37">
        <f t="shared" si="14"/>
        <v>7.8926070000000008</v>
      </c>
      <c r="S58" s="37">
        <f t="shared" si="15"/>
        <v>1.2747780000000002</v>
      </c>
      <c r="T58" s="37">
        <f t="shared" si="10"/>
        <v>26.23</v>
      </c>
    </row>
    <row r="59" spans="1:20">
      <c r="A59" s="8" t="s">
        <v>101</v>
      </c>
      <c r="B59" s="202">
        <v>26.23</v>
      </c>
      <c r="C59" s="202">
        <v>26.23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10.943155999999998</v>
      </c>
      <c r="J59" s="21">
        <f t="shared" si="6"/>
        <v>6.1194589999999991</v>
      </c>
      <c r="K59" s="21">
        <f t="shared" si="7"/>
        <v>7.8926070000000008</v>
      </c>
      <c r="L59" s="21">
        <f t="shared" si="8"/>
        <v>1.2747780000000002</v>
      </c>
      <c r="M59" s="157">
        <f t="shared" si="9"/>
        <v>26.23</v>
      </c>
      <c r="N59" s="22"/>
      <c r="P59" s="37">
        <f t="shared" si="12"/>
        <v>10.943155999999998</v>
      </c>
      <c r="Q59" s="37">
        <f t="shared" si="13"/>
        <v>6.1194589999999991</v>
      </c>
      <c r="R59" s="37">
        <f t="shared" si="14"/>
        <v>7.8926070000000008</v>
      </c>
      <c r="S59" s="37">
        <f t="shared" si="15"/>
        <v>1.2747780000000002</v>
      </c>
      <c r="T59" s="37">
        <f t="shared" si="10"/>
        <v>26.23</v>
      </c>
    </row>
    <row r="60" spans="1:20">
      <c r="A60" s="8" t="s">
        <v>102</v>
      </c>
      <c r="B60" s="202">
        <v>26.23</v>
      </c>
      <c r="C60" s="202">
        <v>26.23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10.943155999999998</v>
      </c>
      <c r="J60" s="21">
        <f t="shared" si="6"/>
        <v>6.1194589999999991</v>
      </c>
      <c r="K60" s="21">
        <f t="shared" si="7"/>
        <v>7.8926070000000008</v>
      </c>
      <c r="L60" s="21">
        <f t="shared" si="8"/>
        <v>1.2747780000000002</v>
      </c>
      <c r="M60" s="157">
        <f t="shared" si="9"/>
        <v>26.23</v>
      </c>
      <c r="N60" s="22"/>
      <c r="P60" s="37">
        <f t="shared" si="12"/>
        <v>10.943155999999998</v>
      </c>
      <c r="Q60" s="37">
        <f t="shared" si="13"/>
        <v>6.1194589999999991</v>
      </c>
      <c r="R60" s="37">
        <f t="shared" si="14"/>
        <v>7.8926070000000008</v>
      </c>
      <c r="S60" s="37">
        <f t="shared" si="15"/>
        <v>1.2747780000000002</v>
      </c>
      <c r="T60" s="37">
        <f t="shared" si="10"/>
        <v>26.23</v>
      </c>
    </row>
    <row r="61" spans="1:20">
      <c r="A61" s="8" t="s">
        <v>103</v>
      </c>
      <c r="B61" s="202">
        <v>26.23</v>
      </c>
      <c r="C61" s="202">
        <v>26.23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10.943155999999998</v>
      </c>
      <c r="J61" s="21">
        <f t="shared" si="6"/>
        <v>6.1194589999999991</v>
      </c>
      <c r="K61" s="21">
        <f t="shared" si="7"/>
        <v>7.8926070000000008</v>
      </c>
      <c r="L61" s="21">
        <f t="shared" si="8"/>
        <v>1.2747780000000002</v>
      </c>
      <c r="M61" s="157">
        <f t="shared" si="9"/>
        <v>26.23</v>
      </c>
      <c r="N61" s="22"/>
      <c r="P61" s="37">
        <f t="shared" si="12"/>
        <v>10.943155999999998</v>
      </c>
      <c r="Q61" s="37">
        <f t="shared" si="13"/>
        <v>6.1194589999999991</v>
      </c>
      <c r="R61" s="37">
        <f t="shared" si="14"/>
        <v>7.8926070000000008</v>
      </c>
      <c r="S61" s="37">
        <f t="shared" si="15"/>
        <v>1.2747780000000002</v>
      </c>
      <c r="T61" s="37">
        <f t="shared" si="10"/>
        <v>26.23</v>
      </c>
    </row>
    <row r="62" spans="1:20">
      <c r="A62" s="8" t="s">
        <v>104</v>
      </c>
      <c r="B62" s="202">
        <v>26.23</v>
      </c>
      <c r="C62" s="202">
        <v>26.23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10.943155999999998</v>
      </c>
      <c r="J62" s="21">
        <f t="shared" si="6"/>
        <v>6.1194589999999991</v>
      </c>
      <c r="K62" s="21">
        <f t="shared" si="7"/>
        <v>7.8926070000000008</v>
      </c>
      <c r="L62" s="21">
        <f t="shared" si="8"/>
        <v>1.2747780000000002</v>
      </c>
      <c r="M62" s="157">
        <f t="shared" si="9"/>
        <v>26.23</v>
      </c>
      <c r="N62" s="22"/>
      <c r="P62" s="37">
        <f t="shared" si="12"/>
        <v>10.943155999999998</v>
      </c>
      <c r="Q62" s="37">
        <f t="shared" si="13"/>
        <v>6.1194589999999991</v>
      </c>
      <c r="R62" s="37">
        <f t="shared" si="14"/>
        <v>7.8926070000000008</v>
      </c>
      <c r="S62" s="37">
        <f t="shared" si="15"/>
        <v>1.2747780000000002</v>
      </c>
      <c r="T62" s="37">
        <f t="shared" si="10"/>
        <v>26.23</v>
      </c>
    </row>
    <row r="63" spans="1:20">
      <c r="A63" s="8" t="s">
        <v>105</v>
      </c>
      <c r="B63" s="202">
        <v>26.23</v>
      </c>
      <c r="C63" s="202">
        <v>26.23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10.943155999999998</v>
      </c>
      <c r="J63" s="21">
        <f t="shared" si="6"/>
        <v>6.1194589999999991</v>
      </c>
      <c r="K63" s="21">
        <f t="shared" si="7"/>
        <v>7.8926070000000008</v>
      </c>
      <c r="L63" s="21">
        <f t="shared" si="8"/>
        <v>1.2747780000000002</v>
      </c>
      <c r="M63" s="157">
        <f t="shared" si="9"/>
        <v>26.23</v>
      </c>
      <c r="N63" s="22"/>
      <c r="P63" s="37">
        <f t="shared" si="12"/>
        <v>10.943155999999998</v>
      </c>
      <c r="Q63" s="37">
        <f t="shared" si="13"/>
        <v>6.1194589999999991</v>
      </c>
      <c r="R63" s="37">
        <f t="shared" si="14"/>
        <v>7.8926070000000008</v>
      </c>
      <c r="S63" s="37">
        <f t="shared" si="15"/>
        <v>1.2747780000000002</v>
      </c>
      <c r="T63" s="37">
        <f t="shared" si="10"/>
        <v>26.23</v>
      </c>
    </row>
    <row r="64" spans="1:20">
      <c r="A64" s="8" t="s">
        <v>106</v>
      </c>
      <c r="B64" s="202">
        <v>26.23</v>
      </c>
      <c r="C64" s="202">
        <v>26.23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10.943155999999998</v>
      </c>
      <c r="J64" s="21">
        <f t="shared" si="6"/>
        <v>6.1194589999999991</v>
      </c>
      <c r="K64" s="21">
        <f t="shared" si="7"/>
        <v>7.8926070000000008</v>
      </c>
      <c r="L64" s="21">
        <f t="shared" si="8"/>
        <v>1.2747780000000002</v>
      </c>
      <c r="M64" s="157">
        <f t="shared" si="9"/>
        <v>26.23</v>
      </c>
      <c r="N64" s="22"/>
      <c r="P64" s="37">
        <f t="shared" si="12"/>
        <v>10.943155999999998</v>
      </c>
      <c r="Q64" s="37">
        <f t="shared" si="13"/>
        <v>6.1194589999999991</v>
      </c>
      <c r="R64" s="37">
        <f t="shared" si="14"/>
        <v>7.8926070000000008</v>
      </c>
      <c r="S64" s="37">
        <f t="shared" si="15"/>
        <v>1.2747780000000002</v>
      </c>
      <c r="T64" s="37">
        <f t="shared" si="10"/>
        <v>26.23</v>
      </c>
    </row>
    <row r="65" spans="1:20">
      <c r="A65" s="8" t="s">
        <v>107</v>
      </c>
      <c r="B65" s="202">
        <v>26.23</v>
      </c>
      <c r="C65" s="202">
        <v>26.23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10.943155999999998</v>
      </c>
      <c r="J65" s="21">
        <f t="shared" si="6"/>
        <v>6.1194589999999991</v>
      </c>
      <c r="K65" s="21">
        <f t="shared" si="7"/>
        <v>7.8926070000000008</v>
      </c>
      <c r="L65" s="21">
        <f t="shared" si="8"/>
        <v>1.2747780000000002</v>
      </c>
      <c r="M65" s="157">
        <f t="shared" si="9"/>
        <v>26.23</v>
      </c>
      <c r="N65" s="22"/>
      <c r="P65" s="37">
        <f t="shared" si="12"/>
        <v>10.943155999999998</v>
      </c>
      <c r="Q65" s="37">
        <f t="shared" si="13"/>
        <v>6.1194589999999991</v>
      </c>
      <c r="R65" s="37">
        <f t="shared" si="14"/>
        <v>7.8926070000000008</v>
      </c>
      <c r="S65" s="37">
        <f t="shared" si="15"/>
        <v>1.2747780000000002</v>
      </c>
      <c r="T65" s="37">
        <f t="shared" si="10"/>
        <v>26.23</v>
      </c>
    </row>
    <row r="66" spans="1:20">
      <c r="A66" s="8" t="s">
        <v>108</v>
      </c>
      <c r="B66" s="202">
        <v>26.23</v>
      </c>
      <c r="C66" s="202">
        <v>26.23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10.943155999999998</v>
      </c>
      <c r="J66" s="21">
        <f t="shared" si="6"/>
        <v>6.1194589999999991</v>
      </c>
      <c r="K66" s="21">
        <f t="shared" si="7"/>
        <v>7.8926070000000008</v>
      </c>
      <c r="L66" s="21">
        <f t="shared" si="8"/>
        <v>1.2747780000000002</v>
      </c>
      <c r="M66" s="157">
        <f t="shared" si="9"/>
        <v>26.23</v>
      </c>
      <c r="N66" s="22"/>
      <c r="P66" s="37">
        <f t="shared" si="12"/>
        <v>10.943155999999998</v>
      </c>
      <c r="Q66" s="37">
        <f t="shared" si="13"/>
        <v>6.1194589999999991</v>
      </c>
      <c r="R66" s="37">
        <f t="shared" si="14"/>
        <v>7.8926070000000008</v>
      </c>
      <c r="S66" s="37">
        <f t="shared" si="15"/>
        <v>1.2747780000000002</v>
      </c>
      <c r="T66" s="37">
        <f t="shared" si="10"/>
        <v>26.23</v>
      </c>
    </row>
    <row r="67" spans="1:20">
      <c r="A67" s="8" t="s">
        <v>109</v>
      </c>
      <c r="B67" s="202">
        <v>26.23</v>
      </c>
      <c r="C67" s="202">
        <v>26.23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10.943155999999998</v>
      </c>
      <c r="J67" s="21">
        <f t="shared" si="6"/>
        <v>6.1194589999999991</v>
      </c>
      <c r="K67" s="21">
        <f t="shared" si="7"/>
        <v>7.8926070000000008</v>
      </c>
      <c r="L67" s="21">
        <f t="shared" si="8"/>
        <v>1.2747780000000002</v>
      </c>
      <c r="M67" s="157">
        <f t="shared" si="9"/>
        <v>26.23</v>
      </c>
      <c r="N67" s="22"/>
      <c r="P67" s="37">
        <f t="shared" ref="P67:P98" si="17">I67</f>
        <v>10.943155999999998</v>
      </c>
      <c r="Q67" s="37">
        <f t="shared" ref="Q67:Q98" si="18">J67</f>
        <v>6.1194589999999991</v>
      </c>
      <c r="R67" s="37">
        <f t="shared" ref="R67:R98" si="19">K67</f>
        <v>7.8926070000000008</v>
      </c>
      <c r="S67" s="37">
        <f t="shared" ref="S67:S98" si="20">L67</f>
        <v>1.2747780000000002</v>
      </c>
      <c r="T67" s="37">
        <f t="shared" si="10"/>
        <v>26.23</v>
      </c>
    </row>
    <row r="68" spans="1:20">
      <c r="A68" s="8" t="s">
        <v>110</v>
      </c>
      <c r="B68" s="202">
        <v>26.23</v>
      </c>
      <c r="C68" s="202">
        <v>26.23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10.943155999999998</v>
      </c>
      <c r="J68" s="21">
        <f t="shared" ref="J68:J98" si="22">C68*E68/100</f>
        <v>6.1194589999999991</v>
      </c>
      <c r="K68" s="21">
        <f t="shared" ref="K68:K98" si="23">C68*F68/100</f>
        <v>7.8926070000000008</v>
      </c>
      <c r="L68" s="21">
        <f t="shared" ref="L68:L98" si="24">C68*G68/100</f>
        <v>1.2747780000000002</v>
      </c>
      <c r="M68" s="157">
        <f t="shared" ref="M68:M98" si="25">SUM(I68:L68)</f>
        <v>26.23</v>
      </c>
      <c r="N68" s="22"/>
      <c r="P68" s="37">
        <f t="shared" si="17"/>
        <v>10.943155999999998</v>
      </c>
      <c r="Q68" s="37">
        <f t="shared" si="18"/>
        <v>6.1194589999999991</v>
      </c>
      <c r="R68" s="37">
        <f t="shared" si="19"/>
        <v>7.8926070000000008</v>
      </c>
      <c r="S68" s="37">
        <f t="shared" si="20"/>
        <v>1.2747780000000002</v>
      </c>
      <c r="T68" s="37">
        <f t="shared" ref="T68:T99" si="26">SUM(P68:S68)</f>
        <v>26.23</v>
      </c>
    </row>
    <row r="69" spans="1:20">
      <c r="A69" s="8" t="s">
        <v>111</v>
      </c>
      <c r="B69" s="202">
        <v>26.23</v>
      </c>
      <c r="C69" s="202">
        <v>26.23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10.943155999999998</v>
      </c>
      <c r="J69" s="21">
        <f t="shared" si="22"/>
        <v>6.1194589999999991</v>
      </c>
      <c r="K69" s="21">
        <f t="shared" si="23"/>
        <v>7.8926070000000008</v>
      </c>
      <c r="L69" s="21">
        <f t="shared" si="24"/>
        <v>1.2747780000000002</v>
      </c>
      <c r="M69" s="157">
        <f t="shared" si="25"/>
        <v>26.23</v>
      </c>
      <c r="N69" s="22"/>
      <c r="P69" s="37">
        <f t="shared" si="17"/>
        <v>10.943155999999998</v>
      </c>
      <c r="Q69" s="37">
        <f t="shared" si="18"/>
        <v>6.1194589999999991</v>
      </c>
      <c r="R69" s="37">
        <f t="shared" si="19"/>
        <v>7.8926070000000008</v>
      </c>
      <c r="S69" s="37">
        <f t="shared" si="20"/>
        <v>1.2747780000000002</v>
      </c>
      <c r="T69" s="37">
        <f t="shared" si="26"/>
        <v>26.23</v>
      </c>
    </row>
    <row r="70" spans="1:20">
      <c r="A70" s="8" t="s">
        <v>112</v>
      </c>
      <c r="B70" s="202">
        <v>26.23</v>
      </c>
      <c r="C70" s="202">
        <v>26.23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10.943155999999998</v>
      </c>
      <c r="J70" s="21">
        <f t="shared" si="22"/>
        <v>6.1194589999999991</v>
      </c>
      <c r="K70" s="21">
        <f t="shared" si="23"/>
        <v>7.8926070000000008</v>
      </c>
      <c r="L70" s="21">
        <f t="shared" si="24"/>
        <v>1.2747780000000002</v>
      </c>
      <c r="M70" s="157">
        <f t="shared" si="25"/>
        <v>26.23</v>
      </c>
      <c r="N70" s="22"/>
      <c r="P70" s="37">
        <f t="shared" si="17"/>
        <v>10.943155999999998</v>
      </c>
      <c r="Q70" s="37">
        <f t="shared" si="18"/>
        <v>6.1194589999999991</v>
      </c>
      <c r="R70" s="37">
        <f t="shared" si="19"/>
        <v>7.8926070000000008</v>
      </c>
      <c r="S70" s="37">
        <f t="shared" si="20"/>
        <v>1.2747780000000002</v>
      </c>
      <c r="T70" s="37">
        <f t="shared" si="26"/>
        <v>26.23</v>
      </c>
    </row>
    <row r="71" spans="1:20">
      <c r="A71" s="8" t="s">
        <v>113</v>
      </c>
      <c r="B71" s="202">
        <v>26.23</v>
      </c>
      <c r="C71" s="202">
        <v>26.23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10.943155999999998</v>
      </c>
      <c r="J71" s="21">
        <f t="shared" si="22"/>
        <v>6.1194589999999991</v>
      </c>
      <c r="K71" s="21">
        <f t="shared" si="23"/>
        <v>7.8926070000000008</v>
      </c>
      <c r="L71" s="21">
        <f t="shared" si="24"/>
        <v>1.2747780000000002</v>
      </c>
      <c r="M71" s="157">
        <f t="shared" si="25"/>
        <v>26.23</v>
      </c>
      <c r="N71" s="22"/>
      <c r="P71" s="37">
        <f t="shared" si="17"/>
        <v>10.943155999999998</v>
      </c>
      <c r="Q71" s="37">
        <f t="shared" si="18"/>
        <v>6.1194589999999991</v>
      </c>
      <c r="R71" s="37">
        <f t="shared" si="19"/>
        <v>7.8926070000000008</v>
      </c>
      <c r="S71" s="37">
        <f t="shared" si="20"/>
        <v>1.2747780000000002</v>
      </c>
      <c r="T71" s="37">
        <f t="shared" si="26"/>
        <v>26.23</v>
      </c>
    </row>
    <row r="72" spans="1:20">
      <c r="A72" s="8" t="s">
        <v>114</v>
      </c>
      <c r="B72" s="202">
        <v>26.23</v>
      </c>
      <c r="C72" s="202">
        <v>26.23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10.943155999999998</v>
      </c>
      <c r="J72" s="21">
        <f t="shared" si="22"/>
        <v>6.1194589999999991</v>
      </c>
      <c r="K72" s="21">
        <f t="shared" si="23"/>
        <v>7.8926070000000008</v>
      </c>
      <c r="L72" s="21">
        <f t="shared" si="24"/>
        <v>1.2747780000000002</v>
      </c>
      <c r="M72" s="157">
        <f t="shared" si="25"/>
        <v>26.23</v>
      </c>
      <c r="N72" s="22"/>
      <c r="P72" s="37">
        <f t="shared" si="17"/>
        <v>10.943155999999998</v>
      </c>
      <c r="Q72" s="37">
        <f t="shared" si="18"/>
        <v>6.1194589999999991</v>
      </c>
      <c r="R72" s="37">
        <f t="shared" si="19"/>
        <v>7.8926070000000008</v>
      </c>
      <c r="S72" s="37">
        <f t="shared" si="20"/>
        <v>1.2747780000000002</v>
      </c>
      <c r="T72" s="37">
        <f t="shared" si="26"/>
        <v>26.23</v>
      </c>
    </row>
    <row r="73" spans="1:20">
      <c r="A73" s="8" t="s">
        <v>115</v>
      </c>
      <c r="B73" s="202">
        <v>26.23</v>
      </c>
      <c r="C73" s="202">
        <v>26.23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10.943155999999998</v>
      </c>
      <c r="J73" s="21">
        <f t="shared" si="22"/>
        <v>6.1194589999999991</v>
      </c>
      <c r="K73" s="21">
        <f t="shared" si="23"/>
        <v>7.8926070000000008</v>
      </c>
      <c r="L73" s="21">
        <f t="shared" si="24"/>
        <v>1.2747780000000002</v>
      </c>
      <c r="M73" s="157">
        <f t="shared" si="25"/>
        <v>26.23</v>
      </c>
      <c r="N73" s="22"/>
      <c r="P73" s="37">
        <f t="shared" si="17"/>
        <v>10.943155999999998</v>
      </c>
      <c r="Q73" s="37">
        <f t="shared" si="18"/>
        <v>6.1194589999999991</v>
      </c>
      <c r="R73" s="37">
        <f t="shared" si="19"/>
        <v>7.8926070000000008</v>
      </c>
      <c r="S73" s="37">
        <f t="shared" si="20"/>
        <v>1.2747780000000002</v>
      </c>
      <c r="T73" s="37">
        <f t="shared" si="26"/>
        <v>26.23</v>
      </c>
    </row>
    <row r="74" spans="1:20">
      <c r="A74" s="8" t="s">
        <v>116</v>
      </c>
      <c r="B74" s="202">
        <v>26.23</v>
      </c>
      <c r="C74" s="202">
        <v>26.23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10.943155999999998</v>
      </c>
      <c r="J74" s="21">
        <f t="shared" si="22"/>
        <v>6.1194589999999991</v>
      </c>
      <c r="K74" s="21">
        <f t="shared" si="23"/>
        <v>7.8926070000000008</v>
      </c>
      <c r="L74" s="21">
        <f t="shared" si="24"/>
        <v>1.2747780000000002</v>
      </c>
      <c r="M74" s="157">
        <f t="shared" si="25"/>
        <v>26.23</v>
      </c>
      <c r="N74" s="22"/>
      <c r="P74" s="37">
        <f t="shared" si="17"/>
        <v>10.943155999999998</v>
      </c>
      <c r="Q74" s="37">
        <f t="shared" si="18"/>
        <v>6.1194589999999991</v>
      </c>
      <c r="R74" s="37">
        <f t="shared" si="19"/>
        <v>7.8926070000000008</v>
      </c>
      <c r="S74" s="37">
        <f t="shared" si="20"/>
        <v>1.2747780000000002</v>
      </c>
      <c r="T74" s="37">
        <f t="shared" si="26"/>
        <v>26.23</v>
      </c>
    </row>
    <row r="75" spans="1:20">
      <c r="A75" s="8" t="s">
        <v>117</v>
      </c>
      <c r="B75" s="202">
        <v>26.53</v>
      </c>
      <c r="C75" s="202">
        <v>26.53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11.068315999999999</v>
      </c>
      <c r="J75" s="21">
        <f t="shared" si="22"/>
        <v>6.1894489999999998</v>
      </c>
      <c r="K75" s="21">
        <f t="shared" si="23"/>
        <v>7.9828770000000011</v>
      </c>
      <c r="L75" s="21">
        <f t="shared" si="24"/>
        <v>1.289358</v>
      </c>
      <c r="M75" s="157">
        <f t="shared" si="25"/>
        <v>26.53</v>
      </c>
      <c r="N75" s="22"/>
      <c r="P75" s="37">
        <f t="shared" si="17"/>
        <v>11.068315999999999</v>
      </c>
      <c r="Q75" s="37">
        <f t="shared" si="18"/>
        <v>6.1894489999999998</v>
      </c>
      <c r="R75" s="37">
        <f t="shared" si="19"/>
        <v>7.9828770000000011</v>
      </c>
      <c r="S75" s="37">
        <f t="shared" si="20"/>
        <v>1.289358</v>
      </c>
      <c r="T75" s="37">
        <f t="shared" si="26"/>
        <v>26.53</v>
      </c>
    </row>
    <row r="76" spans="1:20">
      <c r="A76" s="8" t="s">
        <v>118</v>
      </c>
      <c r="B76" s="202">
        <v>26.53</v>
      </c>
      <c r="C76" s="202">
        <v>26.53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11.068315999999999</v>
      </c>
      <c r="J76" s="21">
        <f t="shared" si="22"/>
        <v>6.1894489999999998</v>
      </c>
      <c r="K76" s="21">
        <f t="shared" si="23"/>
        <v>7.9828770000000011</v>
      </c>
      <c r="L76" s="21">
        <f t="shared" si="24"/>
        <v>1.289358</v>
      </c>
      <c r="M76" s="157">
        <f t="shared" si="25"/>
        <v>26.53</v>
      </c>
      <c r="N76" s="22"/>
      <c r="P76" s="37">
        <f t="shared" si="17"/>
        <v>11.068315999999999</v>
      </c>
      <c r="Q76" s="37">
        <f t="shared" si="18"/>
        <v>6.1894489999999998</v>
      </c>
      <c r="R76" s="37">
        <f t="shared" si="19"/>
        <v>7.9828770000000011</v>
      </c>
      <c r="S76" s="37">
        <f t="shared" si="20"/>
        <v>1.289358</v>
      </c>
      <c r="T76" s="37">
        <f t="shared" si="26"/>
        <v>26.53</v>
      </c>
    </row>
    <row r="77" spans="1:20">
      <c r="A77" s="8" t="s">
        <v>119</v>
      </c>
      <c r="B77" s="202">
        <v>26.53</v>
      </c>
      <c r="C77" s="202">
        <v>26.53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11.068315999999999</v>
      </c>
      <c r="J77" s="21">
        <f t="shared" si="22"/>
        <v>6.1894489999999998</v>
      </c>
      <c r="K77" s="21">
        <f t="shared" si="23"/>
        <v>7.9828770000000011</v>
      </c>
      <c r="L77" s="21">
        <f t="shared" si="24"/>
        <v>1.289358</v>
      </c>
      <c r="M77" s="157">
        <f t="shared" si="25"/>
        <v>26.53</v>
      </c>
      <c r="N77" s="22"/>
      <c r="P77" s="37">
        <f t="shared" si="17"/>
        <v>11.068315999999999</v>
      </c>
      <c r="Q77" s="37">
        <f t="shared" si="18"/>
        <v>6.1894489999999998</v>
      </c>
      <c r="R77" s="37">
        <f t="shared" si="19"/>
        <v>7.9828770000000011</v>
      </c>
      <c r="S77" s="37">
        <f t="shared" si="20"/>
        <v>1.289358</v>
      </c>
      <c r="T77" s="37">
        <f t="shared" si="26"/>
        <v>26.53</v>
      </c>
    </row>
    <row r="78" spans="1:20">
      <c r="A78" s="8" t="s">
        <v>120</v>
      </c>
      <c r="B78" s="202">
        <v>26.53</v>
      </c>
      <c r="C78" s="202">
        <v>26.53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11.068315999999999</v>
      </c>
      <c r="J78" s="21">
        <f t="shared" si="22"/>
        <v>6.1894489999999998</v>
      </c>
      <c r="K78" s="21">
        <f t="shared" si="23"/>
        <v>7.9828770000000011</v>
      </c>
      <c r="L78" s="21">
        <f t="shared" si="24"/>
        <v>1.289358</v>
      </c>
      <c r="M78" s="157">
        <f t="shared" si="25"/>
        <v>26.53</v>
      </c>
      <c r="N78" s="22"/>
      <c r="P78" s="37">
        <f t="shared" si="17"/>
        <v>11.068315999999999</v>
      </c>
      <c r="Q78" s="37">
        <f t="shared" si="18"/>
        <v>6.1894489999999998</v>
      </c>
      <c r="R78" s="37">
        <f t="shared" si="19"/>
        <v>7.9828770000000011</v>
      </c>
      <c r="S78" s="37">
        <f t="shared" si="20"/>
        <v>1.289358</v>
      </c>
      <c r="T78" s="37">
        <f t="shared" si="26"/>
        <v>26.53</v>
      </c>
    </row>
    <row r="79" spans="1:20">
      <c r="A79" s="8" t="s">
        <v>121</v>
      </c>
      <c r="B79" s="202">
        <v>26.53</v>
      </c>
      <c r="C79" s="202">
        <v>26.53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11.068315999999999</v>
      </c>
      <c r="J79" s="21">
        <f t="shared" si="22"/>
        <v>6.1894489999999998</v>
      </c>
      <c r="K79" s="21">
        <f t="shared" si="23"/>
        <v>7.9828770000000011</v>
      </c>
      <c r="L79" s="21">
        <f t="shared" si="24"/>
        <v>1.289358</v>
      </c>
      <c r="M79" s="157">
        <f t="shared" si="25"/>
        <v>26.53</v>
      </c>
      <c r="N79" s="22"/>
      <c r="P79" s="37">
        <f t="shared" si="17"/>
        <v>11.068315999999999</v>
      </c>
      <c r="Q79" s="37">
        <f t="shared" si="18"/>
        <v>6.1894489999999998</v>
      </c>
      <c r="R79" s="37">
        <f t="shared" si="19"/>
        <v>7.9828770000000011</v>
      </c>
      <c r="S79" s="37">
        <f t="shared" si="20"/>
        <v>1.289358</v>
      </c>
      <c r="T79" s="37">
        <f t="shared" si="26"/>
        <v>26.53</v>
      </c>
    </row>
    <row r="80" spans="1:20">
      <c r="A80" s="8" t="s">
        <v>122</v>
      </c>
      <c r="B80" s="202">
        <v>26.53</v>
      </c>
      <c r="C80" s="202">
        <v>26.53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11.068315999999999</v>
      </c>
      <c r="J80" s="21">
        <f t="shared" si="22"/>
        <v>6.1894489999999998</v>
      </c>
      <c r="K80" s="21">
        <f t="shared" si="23"/>
        <v>7.9828770000000011</v>
      </c>
      <c r="L80" s="21">
        <f t="shared" si="24"/>
        <v>1.289358</v>
      </c>
      <c r="M80" s="157">
        <f t="shared" si="25"/>
        <v>26.53</v>
      </c>
      <c r="N80" s="22"/>
      <c r="P80" s="37">
        <f t="shared" si="17"/>
        <v>11.068315999999999</v>
      </c>
      <c r="Q80" s="37">
        <f t="shared" si="18"/>
        <v>6.1894489999999998</v>
      </c>
      <c r="R80" s="37">
        <f t="shared" si="19"/>
        <v>7.9828770000000011</v>
      </c>
      <c r="S80" s="37">
        <f t="shared" si="20"/>
        <v>1.289358</v>
      </c>
      <c r="T80" s="37">
        <f t="shared" si="26"/>
        <v>26.53</v>
      </c>
    </row>
    <row r="81" spans="1:20">
      <c r="A81" s="8" t="s">
        <v>123</v>
      </c>
      <c r="B81" s="202">
        <v>26.53</v>
      </c>
      <c r="C81" s="202">
        <v>26.53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11.068315999999999</v>
      </c>
      <c r="J81" s="21">
        <f t="shared" si="22"/>
        <v>6.1894489999999998</v>
      </c>
      <c r="K81" s="21">
        <f t="shared" si="23"/>
        <v>7.9828770000000011</v>
      </c>
      <c r="L81" s="21">
        <f t="shared" si="24"/>
        <v>1.289358</v>
      </c>
      <c r="M81" s="157">
        <f t="shared" si="25"/>
        <v>26.53</v>
      </c>
      <c r="N81" s="22"/>
      <c r="P81" s="37">
        <f t="shared" si="17"/>
        <v>11.068315999999999</v>
      </c>
      <c r="Q81" s="37">
        <f t="shared" si="18"/>
        <v>6.1894489999999998</v>
      </c>
      <c r="R81" s="37">
        <f t="shared" si="19"/>
        <v>7.9828770000000011</v>
      </c>
      <c r="S81" s="37">
        <f t="shared" si="20"/>
        <v>1.289358</v>
      </c>
      <c r="T81" s="37">
        <f t="shared" si="26"/>
        <v>26.53</v>
      </c>
    </row>
    <row r="82" spans="1:20">
      <c r="A82" s="8" t="s">
        <v>124</v>
      </c>
      <c r="B82" s="202">
        <v>26.53</v>
      </c>
      <c r="C82" s="202">
        <v>26.53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11.068315999999999</v>
      </c>
      <c r="J82" s="21">
        <f t="shared" si="22"/>
        <v>6.1894489999999998</v>
      </c>
      <c r="K82" s="21">
        <f t="shared" si="23"/>
        <v>7.9828770000000011</v>
      </c>
      <c r="L82" s="21">
        <f t="shared" si="24"/>
        <v>1.289358</v>
      </c>
      <c r="M82" s="157">
        <f t="shared" si="25"/>
        <v>26.53</v>
      </c>
      <c r="N82" s="22"/>
      <c r="P82" s="37">
        <f t="shared" si="17"/>
        <v>11.068315999999999</v>
      </c>
      <c r="Q82" s="37">
        <f t="shared" si="18"/>
        <v>6.1894489999999998</v>
      </c>
      <c r="R82" s="37">
        <f t="shared" si="19"/>
        <v>7.9828770000000011</v>
      </c>
      <c r="S82" s="37">
        <f t="shared" si="20"/>
        <v>1.289358</v>
      </c>
      <c r="T82" s="37">
        <f t="shared" si="26"/>
        <v>26.53</v>
      </c>
    </row>
    <row r="83" spans="1:20">
      <c r="A83" s="8" t="s">
        <v>125</v>
      </c>
      <c r="B83" s="202">
        <v>26.53</v>
      </c>
      <c r="C83" s="202">
        <v>26.53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11.068315999999999</v>
      </c>
      <c r="J83" s="21">
        <f t="shared" si="22"/>
        <v>6.1894489999999998</v>
      </c>
      <c r="K83" s="21">
        <f t="shared" si="23"/>
        <v>7.9828770000000011</v>
      </c>
      <c r="L83" s="21">
        <f t="shared" si="24"/>
        <v>1.289358</v>
      </c>
      <c r="M83" s="157">
        <f t="shared" si="25"/>
        <v>26.53</v>
      </c>
      <c r="N83" s="22"/>
      <c r="P83" s="37">
        <f t="shared" si="17"/>
        <v>11.068315999999999</v>
      </c>
      <c r="Q83" s="37">
        <f t="shared" si="18"/>
        <v>6.1894489999999998</v>
      </c>
      <c r="R83" s="37">
        <f t="shared" si="19"/>
        <v>7.9828770000000011</v>
      </c>
      <c r="S83" s="37">
        <f t="shared" si="20"/>
        <v>1.289358</v>
      </c>
      <c r="T83" s="37">
        <f t="shared" si="26"/>
        <v>26.53</v>
      </c>
    </row>
    <row r="84" spans="1:20">
      <c r="A84" s="8" t="s">
        <v>126</v>
      </c>
      <c r="B84" s="202">
        <v>26.53</v>
      </c>
      <c r="C84" s="202">
        <v>26.53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11.068315999999999</v>
      </c>
      <c r="J84" s="21">
        <f t="shared" si="22"/>
        <v>6.1894489999999998</v>
      </c>
      <c r="K84" s="21">
        <f t="shared" si="23"/>
        <v>7.9828770000000011</v>
      </c>
      <c r="L84" s="21">
        <f t="shared" si="24"/>
        <v>1.289358</v>
      </c>
      <c r="M84" s="157">
        <f t="shared" si="25"/>
        <v>26.53</v>
      </c>
      <c r="N84" s="22"/>
      <c r="P84" s="37">
        <f t="shared" si="17"/>
        <v>11.068315999999999</v>
      </c>
      <c r="Q84" s="37">
        <f t="shared" si="18"/>
        <v>6.1894489999999998</v>
      </c>
      <c r="R84" s="37">
        <f t="shared" si="19"/>
        <v>7.9828770000000011</v>
      </c>
      <c r="S84" s="37">
        <f t="shared" si="20"/>
        <v>1.289358</v>
      </c>
      <c r="T84" s="37">
        <f t="shared" si="26"/>
        <v>26.53</v>
      </c>
    </row>
    <row r="85" spans="1:20">
      <c r="A85" s="8" t="s">
        <v>127</v>
      </c>
      <c r="B85" s="202">
        <v>26.53</v>
      </c>
      <c r="C85" s="202">
        <v>26.53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11.068315999999999</v>
      </c>
      <c r="J85" s="21">
        <f t="shared" si="22"/>
        <v>6.1894489999999998</v>
      </c>
      <c r="K85" s="21">
        <f t="shared" si="23"/>
        <v>7.9828770000000011</v>
      </c>
      <c r="L85" s="21">
        <f t="shared" si="24"/>
        <v>1.289358</v>
      </c>
      <c r="M85" s="157">
        <f t="shared" si="25"/>
        <v>26.53</v>
      </c>
      <c r="N85" s="22"/>
      <c r="P85" s="37">
        <f t="shared" si="17"/>
        <v>11.068315999999999</v>
      </c>
      <c r="Q85" s="37">
        <f t="shared" si="18"/>
        <v>6.1894489999999998</v>
      </c>
      <c r="R85" s="37">
        <f t="shared" si="19"/>
        <v>7.9828770000000011</v>
      </c>
      <c r="S85" s="37">
        <f t="shared" si="20"/>
        <v>1.289358</v>
      </c>
      <c r="T85" s="37">
        <f t="shared" si="26"/>
        <v>26.53</v>
      </c>
    </row>
    <row r="86" spans="1:20">
      <c r="A86" s="8" t="s">
        <v>128</v>
      </c>
      <c r="B86" s="202">
        <v>26.53</v>
      </c>
      <c r="C86" s="202">
        <v>26.53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11.068315999999999</v>
      </c>
      <c r="J86" s="21">
        <f t="shared" si="22"/>
        <v>6.1894489999999998</v>
      </c>
      <c r="K86" s="21">
        <f t="shared" si="23"/>
        <v>7.9828770000000011</v>
      </c>
      <c r="L86" s="21">
        <f t="shared" si="24"/>
        <v>1.289358</v>
      </c>
      <c r="M86" s="157">
        <f t="shared" si="25"/>
        <v>26.53</v>
      </c>
      <c r="N86" s="22"/>
      <c r="P86" s="37">
        <f t="shared" si="17"/>
        <v>11.068315999999999</v>
      </c>
      <c r="Q86" s="37">
        <f t="shared" si="18"/>
        <v>6.1894489999999998</v>
      </c>
      <c r="R86" s="37">
        <f t="shared" si="19"/>
        <v>7.9828770000000011</v>
      </c>
      <c r="S86" s="37">
        <f t="shared" si="20"/>
        <v>1.289358</v>
      </c>
      <c r="T86" s="37">
        <f t="shared" si="26"/>
        <v>26.53</v>
      </c>
    </row>
    <row r="87" spans="1:20">
      <c r="A87" s="8" t="s">
        <v>129</v>
      </c>
      <c r="B87" s="202">
        <v>26.53</v>
      </c>
      <c r="C87" s="202">
        <v>26.53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11.068315999999999</v>
      </c>
      <c r="J87" s="21">
        <f t="shared" si="22"/>
        <v>6.1894489999999998</v>
      </c>
      <c r="K87" s="21">
        <f t="shared" si="23"/>
        <v>7.9828770000000011</v>
      </c>
      <c r="L87" s="21">
        <f t="shared" si="24"/>
        <v>1.289358</v>
      </c>
      <c r="M87" s="157">
        <f t="shared" si="25"/>
        <v>26.53</v>
      </c>
      <c r="N87" s="22"/>
      <c r="P87" s="37">
        <f t="shared" si="17"/>
        <v>11.068315999999999</v>
      </c>
      <c r="Q87" s="37">
        <f t="shared" si="18"/>
        <v>6.1894489999999998</v>
      </c>
      <c r="R87" s="37">
        <f t="shared" si="19"/>
        <v>7.9828770000000011</v>
      </c>
      <c r="S87" s="37">
        <f t="shared" si="20"/>
        <v>1.289358</v>
      </c>
      <c r="T87" s="37">
        <f t="shared" si="26"/>
        <v>26.53</v>
      </c>
    </row>
    <row r="88" spans="1:20">
      <c r="A88" s="8" t="s">
        <v>130</v>
      </c>
      <c r="B88" s="202">
        <v>26.53</v>
      </c>
      <c r="C88" s="202">
        <v>26.53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11.068315999999999</v>
      </c>
      <c r="J88" s="21">
        <f t="shared" si="22"/>
        <v>6.1894489999999998</v>
      </c>
      <c r="K88" s="21">
        <f t="shared" si="23"/>
        <v>7.9828770000000011</v>
      </c>
      <c r="L88" s="21">
        <f t="shared" si="24"/>
        <v>1.289358</v>
      </c>
      <c r="M88" s="157">
        <f t="shared" si="25"/>
        <v>26.53</v>
      </c>
      <c r="N88" s="22"/>
      <c r="P88" s="37">
        <f t="shared" si="17"/>
        <v>11.068315999999999</v>
      </c>
      <c r="Q88" s="37">
        <f t="shared" si="18"/>
        <v>6.1894489999999998</v>
      </c>
      <c r="R88" s="37">
        <f t="shared" si="19"/>
        <v>7.9828770000000011</v>
      </c>
      <c r="S88" s="37">
        <f t="shared" si="20"/>
        <v>1.289358</v>
      </c>
      <c r="T88" s="37">
        <f t="shared" si="26"/>
        <v>26.53</v>
      </c>
    </row>
    <row r="89" spans="1:20">
      <c r="A89" s="8" t="s">
        <v>131</v>
      </c>
      <c r="B89" s="202">
        <v>26.53</v>
      </c>
      <c r="C89" s="202">
        <v>26.53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11.068315999999999</v>
      </c>
      <c r="J89" s="21">
        <f t="shared" si="22"/>
        <v>6.1894489999999998</v>
      </c>
      <c r="K89" s="21">
        <f t="shared" si="23"/>
        <v>7.9828770000000011</v>
      </c>
      <c r="L89" s="21">
        <f t="shared" si="24"/>
        <v>1.289358</v>
      </c>
      <c r="M89" s="157">
        <f t="shared" si="25"/>
        <v>26.53</v>
      </c>
      <c r="N89" s="22"/>
      <c r="P89" s="37">
        <f t="shared" si="17"/>
        <v>11.068315999999999</v>
      </c>
      <c r="Q89" s="37">
        <f t="shared" si="18"/>
        <v>6.1894489999999998</v>
      </c>
      <c r="R89" s="37">
        <f t="shared" si="19"/>
        <v>7.9828770000000011</v>
      </c>
      <c r="S89" s="37">
        <f t="shared" si="20"/>
        <v>1.289358</v>
      </c>
      <c r="T89" s="37">
        <f t="shared" si="26"/>
        <v>26.53</v>
      </c>
    </row>
    <row r="90" spans="1:20">
      <c r="A90" s="8" t="s">
        <v>132</v>
      </c>
      <c r="B90" s="202">
        <v>26.53</v>
      </c>
      <c r="C90" s="202">
        <v>26.53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11.068315999999999</v>
      </c>
      <c r="J90" s="21">
        <f t="shared" si="22"/>
        <v>6.1894489999999998</v>
      </c>
      <c r="K90" s="21">
        <f t="shared" si="23"/>
        <v>7.9828770000000011</v>
      </c>
      <c r="L90" s="21">
        <f t="shared" si="24"/>
        <v>1.289358</v>
      </c>
      <c r="M90" s="157">
        <f t="shared" si="25"/>
        <v>26.53</v>
      </c>
      <c r="N90" s="22"/>
      <c r="P90" s="37">
        <f t="shared" si="17"/>
        <v>11.068315999999999</v>
      </c>
      <c r="Q90" s="37">
        <f t="shared" si="18"/>
        <v>6.1894489999999998</v>
      </c>
      <c r="R90" s="37">
        <f t="shared" si="19"/>
        <v>7.9828770000000011</v>
      </c>
      <c r="S90" s="37">
        <f t="shared" si="20"/>
        <v>1.289358</v>
      </c>
      <c r="T90" s="37">
        <f t="shared" si="26"/>
        <v>26.53</v>
      </c>
    </row>
    <row r="91" spans="1:20">
      <c r="A91" s="8" t="s">
        <v>133</v>
      </c>
      <c r="B91" s="202">
        <v>26.53</v>
      </c>
      <c r="C91" s="202">
        <v>26.53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11.068315999999999</v>
      </c>
      <c r="J91" s="21">
        <f t="shared" si="22"/>
        <v>6.1894489999999998</v>
      </c>
      <c r="K91" s="21">
        <f t="shared" si="23"/>
        <v>7.9828770000000011</v>
      </c>
      <c r="L91" s="21">
        <f t="shared" si="24"/>
        <v>1.289358</v>
      </c>
      <c r="M91" s="157">
        <f t="shared" si="25"/>
        <v>26.53</v>
      </c>
      <c r="N91" s="22"/>
      <c r="P91" s="37">
        <f t="shared" si="17"/>
        <v>11.068315999999999</v>
      </c>
      <c r="Q91" s="37">
        <f t="shared" si="18"/>
        <v>6.1894489999999998</v>
      </c>
      <c r="R91" s="37">
        <f t="shared" si="19"/>
        <v>7.9828770000000011</v>
      </c>
      <c r="S91" s="37">
        <f t="shared" si="20"/>
        <v>1.289358</v>
      </c>
      <c r="T91" s="37">
        <f t="shared" si="26"/>
        <v>26.53</v>
      </c>
    </row>
    <row r="92" spans="1:20">
      <c r="A92" s="8" t="s">
        <v>134</v>
      </c>
      <c r="B92" s="202">
        <v>26.53</v>
      </c>
      <c r="C92" s="202">
        <v>26.53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11.068315999999999</v>
      </c>
      <c r="J92" s="21">
        <f t="shared" si="22"/>
        <v>6.1894489999999998</v>
      </c>
      <c r="K92" s="21">
        <f t="shared" si="23"/>
        <v>7.9828770000000011</v>
      </c>
      <c r="L92" s="21">
        <f t="shared" si="24"/>
        <v>1.289358</v>
      </c>
      <c r="M92" s="157">
        <f t="shared" si="25"/>
        <v>26.53</v>
      </c>
      <c r="N92" s="22"/>
      <c r="P92" s="37">
        <f t="shared" si="17"/>
        <v>11.068315999999999</v>
      </c>
      <c r="Q92" s="37">
        <f t="shared" si="18"/>
        <v>6.1894489999999998</v>
      </c>
      <c r="R92" s="37">
        <f t="shared" si="19"/>
        <v>7.9828770000000011</v>
      </c>
      <c r="S92" s="37">
        <f t="shared" si="20"/>
        <v>1.289358</v>
      </c>
      <c r="T92" s="37">
        <f t="shared" si="26"/>
        <v>26.53</v>
      </c>
    </row>
    <row r="93" spans="1:20">
      <c r="A93" s="8" t="s">
        <v>135</v>
      </c>
      <c r="B93" s="202">
        <v>26.53</v>
      </c>
      <c r="C93" s="202">
        <v>26.53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11.068315999999999</v>
      </c>
      <c r="J93" s="21">
        <f t="shared" si="22"/>
        <v>6.1894489999999998</v>
      </c>
      <c r="K93" s="21">
        <f t="shared" si="23"/>
        <v>7.9828770000000011</v>
      </c>
      <c r="L93" s="21">
        <f t="shared" si="24"/>
        <v>1.289358</v>
      </c>
      <c r="M93" s="157">
        <f t="shared" si="25"/>
        <v>26.53</v>
      </c>
      <c r="N93" s="22"/>
      <c r="P93" s="37">
        <f t="shared" si="17"/>
        <v>11.068315999999999</v>
      </c>
      <c r="Q93" s="37">
        <f t="shared" si="18"/>
        <v>6.1894489999999998</v>
      </c>
      <c r="R93" s="37">
        <f t="shared" si="19"/>
        <v>7.9828770000000011</v>
      </c>
      <c r="S93" s="37">
        <f t="shared" si="20"/>
        <v>1.289358</v>
      </c>
      <c r="T93" s="37">
        <f t="shared" si="26"/>
        <v>26.53</v>
      </c>
    </row>
    <row r="94" spans="1:20">
      <c r="A94" s="8" t="s">
        <v>136</v>
      </c>
      <c r="B94" s="202">
        <v>26.53</v>
      </c>
      <c r="C94" s="202">
        <v>26.53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11.068315999999999</v>
      </c>
      <c r="J94" s="21">
        <f t="shared" si="22"/>
        <v>6.1894489999999998</v>
      </c>
      <c r="K94" s="21">
        <f t="shared" si="23"/>
        <v>7.9828770000000011</v>
      </c>
      <c r="L94" s="21">
        <f t="shared" si="24"/>
        <v>1.289358</v>
      </c>
      <c r="M94" s="157">
        <f t="shared" si="25"/>
        <v>26.53</v>
      </c>
      <c r="N94" s="22"/>
      <c r="P94" s="37">
        <f t="shared" si="17"/>
        <v>11.068315999999999</v>
      </c>
      <c r="Q94" s="37">
        <f t="shared" si="18"/>
        <v>6.1894489999999998</v>
      </c>
      <c r="R94" s="37">
        <f t="shared" si="19"/>
        <v>7.9828770000000011</v>
      </c>
      <c r="S94" s="37">
        <f t="shared" si="20"/>
        <v>1.289358</v>
      </c>
      <c r="T94" s="37">
        <f t="shared" si="26"/>
        <v>26.53</v>
      </c>
    </row>
    <row r="95" spans="1:20">
      <c r="A95" s="8" t="s">
        <v>137</v>
      </c>
      <c r="B95" s="202">
        <v>26.53</v>
      </c>
      <c r="C95" s="202">
        <v>26.53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11.068315999999999</v>
      </c>
      <c r="J95" s="21">
        <f t="shared" si="22"/>
        <v>6.1894489999999998</v>
      </c>
      <c r="K95" s="21">
        <f t="shared" si="23"/>
        <v>7.9828770000000011</v>
      </c>
      <c r="L95" s="21">
        <f t="shared" si="24"/>
        <v>1.289358</v>
      </c>
      <c r="M95" s="157">
        <f t="shared" si="25"/>
        <v>26.53</v>
      </c>
      <c r="N95" s="22"/>
      <c r="P95" s="37">
        <f t="shared" si="17"/>
        <v>11.068315999999999</v>
      </c>
      <c r="Q95" s="37">
        <f t="shared" si="18"/>
        <v>6.1894489999999998</v>
      </c>
      <c r="R95" s="37">
        <f t="shared" si="19"/>
        <v>7.9828770000000011</v>
      </c>
      <c r="S95" s="37">
        <f t="shared" si="20"/>
        <v>1.289358</v>
      </c>
      <c r="T95" s="37">
        <f t="shared" si="26"/>
        <v>26.53</v>
      </c>
    </row>
    <row r="96" spans="1:20">
      <c r="A96" s="8" t="s">
        <v>138</v>
      </c>
      <c r="B96" s="202">
        <v>26.53</v>
      </c>
      <c r="C96" s="202">
        <v>26.53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11.068315999999999</v>
      </c>
      <c r="J96" s="21">
        <f t="shared" si="22"/>
        <v>6.1894489999999998</v>
      </c>
      <c r="K96" s="21">
        <f t="shared" si="23"/>
        <v>7.9828770000000011</v>
      </c>
      <c r="L96" s="21">
        <f t="shared" si="24"/>
        <v>1.289358</v>
      </c>
      <c r="M96" s="157">
        <f t="shared" si="25"/>
        <v>26.53</v>
      </c>
      <c r="N96" s="22"/>
      <c r="P96" s="37">
        <f t="shared" si="17"/>
        <v>11.068315999999999</v>
      </c>
      <c r="Q96" s="37">
        <f t="shared" si="18"/>
        <v>6.1894489999999998</v>
      </c>
      <c r="R96" s="37">
        <f t="shared" si="19"/>
        <v>7.9828770000000011</v>
      </c>
      <c r="S96" s="37">
        <f t="shared" si="20"/>
        <v>1.289358</v>
      </c>
      <c r="T96" s="37">
        <f t="shared" si="26"/>
        <v>26.53</v>
      </c>
    </row>
    <row r="97" spans="1:23">
      <c r="A97" s="8" t="s">
        <v>139</v>
      </c>
      <c r="B97" s="202">
        <v>26.53</v>
      </c>
      <c r="C97" s="202">
        <v>26.53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11.068315999999999</v>
      </c>
      <c r="J97" s="21">
        <f t="shared" si="22"/>
        <v>6.1894489999999998</v>
      </c>
      <c r="K97" s="21">
        <f t="shared" si="23"/>
        <v>7.9828770000000011</v>
      </c>
      <c r="L97" s="21">
        <f t="shared" si="24"/>
        <v>1.289358</v>
      </c>
      <c r="M97" s="157">
        <f t="shared" si="25"/>
        <v>26.53</v>
      </c>
      <c r="N97" s="22"/>
      <c r="P97" s="37">
        <f t="shared" si="17"/>
        <v>11.068315999999999</v>
      </c>
      <c r="Q97" s="37">
        <f t="shared" si="18"/>
        <v>6.1894489999999998</v>
      </c>
      <c r="R97" s="37">
        <f t="shared" si="19"/>
        <v>7.9828770000000011</v>
      </c>
      <c r="S97" s="37">
        <f t="shared" si="20"/>
        <v>1.289358</v>
      </c>
      <c r="T97" s="37">
        <f t="shared" si="26"/>
        <v>26.53</v>
      </c>
    </row>
    <row r="98" spans="1:23" ht="15.75" thickBot="1">
      <c r="A98" s="8" t="s">
        <v>140</v>
      </c>
      <c r="B98" s="202">
        <v>26.53</v>
      </c>
      <c r="C98" s="202">
        <v>26.53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11.068315999999999</v>
      </c>
      <c r="J98" s="21">
        <f t="shared" si="22"/>
        <v>6.1894489999999998</v>
      </c>
      <c r="K98" s="21">
        <f t="shared" si="23"/>
        <v>7.9828770000000011</v>
      </c>
      <c r="L98" s="21">
        <f t="shared" si="24"/>
        <v>1.289358</v>
      </c>
      <c r="M98" s="157">
        <f t="shared" si="25"/>
        <v>26.53</v>
      </c>
      <c r="N98" s="22"/>
      <c r="P98" s="37">
        <f t="shared" si="17"/>
        <v>11.068315999999999</v>
      </c>
      <c r="Q98" s="37">
        <f t="shared" si="18"/>
        <v>6.1894489999999998</v>
      </c>
      <c r="R98" s="37">
        <f t="shared" si="19"/>
        <v>7.9828770000000011</v>
      </c>
      <c r="S98" s="37">
        <f t="shared" si="20"/>
        <v>1.289358</v>
      </c>
      <c r="T98" s="37">
        <f t="shared" si="26"/>
        <v>26.53</v>
      </c>
    </row>
    <row r="99" spans="1:23" ht="15.75" thickBot="1">
      <c r="A99" s="8" t="s">
        <v>171</v>
      </c>
      <c r="B99" s="20">
        <f t="shared" ref="B99:H99" si="27">SUM(B3:B98)/4000</f>
        <v>0.63402000000000092</v>
      </c>
      <c r="C99" s="20">
        <f t="shared" si="27"/>
        <v>0.63402000000000092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0.2645131440000002</v>
      </c>
      <c r="J99" s="158">
        <f t="shared" ref="J99:L99" si="28">SUM(J3:J98)/4000</f>
        <v>0.14791686600000001</v>
      </c>
      <c r="K99" s="158">
        <f t="shared" si="28"/>
        <v>0.19077661800000015</v>
      </c>
      <c r="L99" s="158">
        <f t="shared" si="28"/>
        <v>3.0813371999999936E-2</v>
      </c>
      <c r="M99" s="159">
        <f>SUM(M3:M98)/4000</f>
        <v>0.63402000000000092</v>
      </c>
      <c r="N99" s="23"/>
      <c r="P99" s="37">
        <f>SUM(P3:P98)/4000</f>
        <v>0.2645131440000002</v>
      </c>
      <c r="Q99" s="37">
        <f t="shared" ref="Q99:S99" si="29">SUM(Q3:Q98)/4000</f>
        <v>0.14791686600000001</v>
      </c>
      <c r="R99" s="37">
        <f t="shared" si="29"/>
        <v>0.19077661800000015</v>
      </c>
      <c r="S99" s="37">
        <f t="shared" si="29"/>
        <v>3.0813371999999936E-2</v>
      </c>
      <c r="T99" s="37">
        <f t="shared" si="26"/>
        <v>0.63402000000000025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218.31</v>
      </c>
      <c r="I3" s="53">
        <v>37.299999999999997</v>
      </c>
      <c r="J3" s="53">
        <v>65.86</v>
      </c>
      <c r="K3" s="53">
        <v>0</v>
      </c>
      <c r="L3" s="53">
        <v>0</v>
      </c>
      <c r="M3" s="72">
        <v>0.42</v>
      </c>
      <c r="N3" s="71">
        <v>0</v>
      </c>
      <c r="O3" s="53">
        <v>0</v>
      </c>
      <c r="P3" s="53">
        <v>0</v>
      </c>
      <c r="Q3" s="53">
        <v>-30</v>
      </c>
      <c r="R3" s="53">
        <v>0</v>
      </c>
      <c r="S3" s="72">
        <v>0</v>
      </c>
      <c r="U3" s="73">
        <v>-30</v>
      </c>
      <c r="V3" s="74">
        <v>321.89</v>
      </c>
      <c r="W3">
        <v>218.31</v>
      </c>
      <c r="X3">
        <v>37.299999999999997</v>
      </c>
      <c r="Y3">
        <v>-30</v>
      </c>
      <c r="Z3">
        <v>0.42</v>
      </c>
      <c r="AA3">
        <v>65.86</v>
      </c>
    </row>
    <row r="4" spans="1:27">
      <c r="D4" t="s">
        <v>439</v>
      </c>
      <c r="F4" t="s">
        <v>438</v>
      </c>
      <c r="G4" t="s">
        <v>46</v>
      </c>
      <c r="H4" s="73">
        <v>185.83</v>
      </c>
      <c r="I4" s="46">
        <v>33.33</v>
      </c>
      <c r="J4" s="46">
        <v>64.75</v>
      </c>
      <c r="K4" s="46">
        <v>0</v>
      </c>
      <c r="L4" s="46">
        <v>0</v>
      </c>
      <c r="M4" s="74">
        <v>0.42</v>
      </c>
      <c r="N4" s="73">
        <v>0</v>
      </c>
      <c r="O4" s="46">
        <v>0</v>
      </c>
      <c r="P4" s="46">
        <v>0</v>
      </c>
      <c r="Q4" s="46">
        <v>-30</v>
      </c>
      <c r="R4" s="46">
        <v>0</v>
      </c>
      <c r="S4" s="74">
        <v>0</v>
      </c>
      <c r="U4" s="73">
        <v>-30</v>
      </c>
      <c r="V4" s="74">
        <v>284.33</v>
      </c>
      <c r="W4">
        <v>185.83</v>
      </c>
      <c r="X4">
        <v>33.33</v>
      </c>
      <c r="Y4">
        <v>-30</v>
      </c>
      <c r="Z4">
        <v>0.42</v>
      </c>
      <c r="AA4">
        <v>64.75</v>
      </c>
    </row>
    <row r="5" spans="1:27">
      <c r="G5" t="s">
        <v>47</v>
      </c>
      <c r="H5" s="73">
        <v>174.85</v>
      </c>
      <c r="I5" s="46">
        <v>25.22</v>
      </c>
      <c r="J5" s="46">
        <v>70.03</v>
      </c>
      <c r="K5" s="46">
        <v>0</v>
      </c>
      <c r="L5" s="46">
        <v>0</v>
      </c>
      <c r="M5" s="74">
        <v>0.11</v>
      </c>
      <c r="N5" s="73">
        <v>0</v>
      </c>
      <c r="O5" s="46">
        <v>0</v>
      </c>
      <c r="P5" s="46">
        <v>0</v>
      </c>
      <c r="Q5" s="46">
        <v>-30</v>
      </c>
      <c r="R5" s="46">
        <v>0</v>
      </c>
      <c r="S5" s="74">
        <v>0</v>
      </c>
      <c r="U5" s="73">
        <v>-30</v>
      </c>
      <c r="V5" s="74">
        <v>270.20999999999998</v>
      </c>
      <c r="W5">
        <v>174.85</v>
      </c>
      <c r="X5">
        <v>25.22</v>
      </c>
      <c r="Y5">
        <v>-30</v>
      </c>
      <c r="Z5">
        <v>0.11</v>
      </c>
      <c r="AA5">
        <v>70.03</v>
      </c>
    </row>
    <row r="6" spans="1:27">
      <c r="G6" t="s">
        <v>48</v>
      </c>
      <c r="H6" s="73">
        <v>174.76</v>
      </c>
      <c r="I6" s="46">
        <v>22.5</v>
      </c>
      <c r="J6" s="46">
        <v>63.66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-30</v>
      </c>
      <c r="R6" s="46">
        <v>0</v>
      </c>
      <c r="S6" s="74">
        <v>0</v>
      </c>
      <c r="U6" s="73">
        <v>-30</v>
      </c>
      <c r="V6" s="74">
        <v>260.92</v>
      </c>
      <c r="W6">
        <v>174.76</v>
      </c>
      <c r="X6">
        <v>22.5</v>
      </c>
      <c r="Y6">
        <v>-30</v>
      </c>
      <c r="Z6">
        <v>0</v>
      </c>
      <c r="AA6">
        <v>63.66</v>
      </c>
    </row>
    <row r="7" spans="1:27">
      <c r="G7" t="s">
        <v>49</v>
      </c>
      <c r="H7" s="73">
        <v>266.79000000000002</v>
      </c>
      <c r="I7" s="46">
        <v>37.78</v>
      </c>
      <c r="J7" s="46">
        <v>60.79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-30</v>
      </c>
      <c r="R7" s="46">
        <v>0</v>
      </c>
      <c r="S7" s="74">
        <v>0</v>
      </c>
      <c r="U7" s="73">
        <v>-30</v>
      </c>
      <c r="V7" s="74">
        <v>365.36</v>
      </c>
      <c r="W7">
        <v>266.79000000000002</v>
      </c>
      <c r="X7">
        <v>37.78</v>
      </c>
      <c r="Y7">
        <v>-30</v>
      </c>
      <c r="Z7">
        <v>0</v>
      </c>
      <c r="AA7">
        <v>60.79</v>
      </c>
    </row>
    <row r="8" spans="1:27">
      <c r="G8" t="s">
        <v>50</v>
      </c>
      <c r="H8" s="73">
        <v>203.99</v>
      </c>
      <c r="I8" s="46">
        <v>30.84</v>
      </c>
      <c r="J8" s="46">
        <v>21.03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-30</v>
      </c>
      <c r="R8" s="46">
        <v>0</v>
      </c>
      <c r="S8" s="74">
        <v>0</v>
      </c>
      <c r="U8" s="73">
        <v>-30</v>
      </c>
      <c r="V8" s="74">
        <v>255.86</v>
      </c>
      <c r="W8">
        <v>203.99</v>
      </c>
      <c r="X8">
        <v>30.84</v>
      </c>
      <c r="Y8">
        <v>-30</v>
      </c>
      <c r="Z8">
        <v>0</v>
      </c>
      <c r="AA8">
        <v>21.03</v>
      </c>
    </row>
    <row r="9" spans="1:27">
      <c r="G9" t="s">
        <v>51</v>
      </c>
      <c r="H9" s="73">
        <v>264.93</v>
      </c>
      <c r="I9" s="46">
        <v>13.21</v>
      </c>
      <c r="J9" s="46">
        <v>8.3000000000000007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-30</v>
      </c>
      <c r="R9" s="46">
        <v>0</v>
      </c>
      <c r="S9" s="74">
        <v>0</v>
      </c>
      <c r="U9" s="73">
        <v>-30</v>
      </c>
      <c r="V9" s="74">
        <v>286.44</v>
      </c>
      <c r="W9">
        <v>264.93</v>
      </c>
      <c r="X9">
        <v>13.21</v>
      </c>
      <c r="Y9">
        <v>-30</v>
      </c>
      <c r="Z9">
        <v>0</v>
      </c>
      <c r="AA9">
        <v>8.3000000000000007</v>
      </c>
    </row>
    <row r="10" spans="1:27">
      <c r="G10" t="s">
        <v>52</v>
      </c>
      <c r="H10" s="73">
        <v>229.55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-30</v>
      </c>
      <c r="R10" s="46">
        <v>0</v>
      </c>
      <c r="S10" s="74">
        <v>0</v>
      </c>
      <c r="U10" s="73">
        <v>-30</v>
      </c>
      <c r="V10" s="74">
        <v>229.55</v>
      </c>
      <c r="W10">
        <v>229.55</v>
      </c>
      <c r="X10">
        <v>0</v>
      </c>
      <c r="Y10">
        <v>-30</v>
      </c>
      <c r="Z10">
        <v>0</v>
      </c>
      <c r="AA10">
        <v>0</v>
      </c>
    </row>
    <row r="11" spans="1:27">
      <c r="G11" t="s">
        <v>53</v>
      </c>
      <c r="H11" s="73">
        <v>343.18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-30</v>
      </c>
      <c r="R11" s="46">
        <v>0</v>
      </c>
      <c r="S11" s="74">
        <v>0</v>
      </c>
      <c r="U11" s="73">
        <v>-30</v>
      </c>
      <c r="V11" s="74">
        <v>343.18</v>
      </c>
      <c r="W11">
        <v>343.18</v>
      </c>
      <c r="X11">
        <v>0</v>
      </c>
      <c r="Y11">
        <v>-30</v>
      </c>
      <c r="Z11">
        <v>0</v>
      </c>
      <c r="AA11">
        <v>0</v>
      </c>
    </row>
    <row r="12" spans="1:27">
      <c r="G12" t="s">
        <v>54</v>
      </c>
      <c r="H12" s="73">
        <v>308.38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-10</v>
      </c>
      <c r="Q12" s="46">
        <v>-30</v>
      </c>
      <c r="R12" s="46">
        <v>0</v>
      </c>
      <c r="S12" s="74">
        <v>0</v>
      </c>
      <c r="U12" s="73">
        <v>-40</v>
      </c>
      <c r="V12" s="74">
        <v>308.38</v>
      </c>
      <c r="W12">
        <v>308.38</v>
      </c>
      <c r="X12">
        <v>0</v>
      </c>
      <c r="Y12">
        <v>-30</v>
      </c>
      <c r="Z12">
        <v>0</v>
      </c>
      <c r="AA12">
        <v>-10</v>
      </c>
    </row>
    <row r="13" spans="1:27">
      <c r="G13" t="s">
        <v>55</v>
      </c>
      <c r="H13" s="73">
        <v>277.44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-32</v>
      </c>
      <c r="Q13" s="46">
        <v>-30</v>
      </c>
      <c r="R13" s="46">
        <v>0</v>
      </c>
      <c r="S13" s="74">
        <v>0</v>
      </c>
      <c r="U13" s="73">
        <v>-62</v>
      </c>
      <c r="V13" s="74">
        <v>277.44</v>
      </c>
      <c r="W13">
        <v>277.44</v>
      </c>
      <c r="X13">
        <v>0</v>
      </c>
      <c r="Y13">
        <v>-30</v>
      </c>
      <c r="Z13">
        <v>0</v>
      </c>
      <c r="AA13">
        <v>-32</v>
      </c>
    </row>
    <row r="14" spans="1:27">
      <c r="G14" t="s">
        <v>56</v>
      </c>
      <c r="H14" s="73">
        <v>89.32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-30</v>
      </c>
      <c r="R14" s="46">
        <v>0</v>
      </c>
      <c r="S14" s="74">
        <v>0</v>
      </c>
      <c r="U14" s="73">
        <v>-30</v>
      </c>
      <c r="V14" s="74">
        <v>89.32</v>
      </c>
      <c r="W14">
        <v>89.32</v>
      </c>
      <c r="X14">
        <v>0</v>
      </c>
      <c r="Y14">
        <v>-30</v>
      </c>
      <c r="Z14">
        <v>0</v>
      </c>
      <c r="AA14">
        <v>0</v>
      </c>
    </row>
    <row r="15" spans="1:27">
      <c r="G15" t="s">
        <v>57</v>
      </c>
      <c r="H15" s="73">
        <v>217.51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-30</v>
      </c>
      <c r="R15" s="46">
        <v>0</v>
      </c>
      <c r="S15" s="74">
        <v>0</v>
      </c>
      <c r="U15" s="73">
        <v>-30</v>
      </c>
      <c r="V15" s="74">
        <v>217.51</v>
      </c>
      <c r="W15">
        <v>217.51</v>
      </c>
      <c r="X15">
        <v>0</v>
      </c>
      <c r="Y15">
        <v>-30</v>
      </c>
      <c r="Z15">
        <v>0</v>
      </c>
      <c r="AA15">
        <v>0</v>
      </c>
    </row>
    <row r="16" spans="1:27">
      <c r="G16" t="s">
        <v>58</v>
      </c>
      <c r="H16" s="73">
        <v>183.67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-30</v>
      </c>
      <c r="R16" s="46">
        <v>0</v>
      </c>
      <c r="S16" s="74">
        <v>0</v>
      </c>
      <c r="U16" s="73">
        <v>-30</v>
      </c>
      <c r="V16" s="74">
        <v>183.67</v>
      </c>
      <c r="W16">
        <v>183.67</v>
      </c>
      <c r="X16">
        <v>0</v>
      </c>
      <c r="Y16">
        <v>-30</v>
      </c>
      <c r="Z16">
        <v>0</v>
      </c>
      <c r="AA16">
        <v>0</v>
      </c>
    </row>
    <row r="17" spans="7:27">
      <c r="G17" t="s">
        <v>59</v>
      </c>
      <c r="H17" s="73">
        <v>147.91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-30</v>
      </c>
      <c r="R17" s="46">
        <v>0</v>
      </c>
      <c r="S17" s="74">
        <v>0</v>
      </c>
      <c r="U17" s="73">
        <v>-30</v>
      </c>
      <c r="V17" s="74">
        <v>147.91</v>
      </c>
      <c r="W17">
        <v>147.91</v>
      </c>
      <c r="X17">
        <v>0</v>
      </c>
      <c r="Y17">
        <v>-30</v>
      </c>
      <c r="Z17">
        <v>0</v>
      </c>
      <c r="AA17">
        <v>0</v>
      </c>
    </row>
    <row r="18" spans="7:27">
      <c r="G18" t="s">
        <v>60</v>
      </c>
      <c r="H18" s="73">
        <v>118.9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-30</v>
      </c>
      <c r="R18" s="46">
        <v>0</v>
      </c>
      <c r="S18" s="74">
        <v>0</v>
      </c>
      <c r="U18" s="73">
        <v>-30</v>
      </c>
      <c r="V18" s="74">
        <v>118.9</v>
      </c>
      <c r="W18">
        <v>118.9</v>
      </c>
      <c r="X18">
        <v>0</v>
      </c>
      <c r="Y18">
        <v>-30</v>
      </c>
      <c r="Z18">
        <v>0</v>
      </c>
      <c r="AA18">
        <v>0</v>
      </c>
    </row>
    <row r="19" spans="7:27">
      <c r="G19" t="s">
        <v>61</v>
      </c>
      <c r="H19" s="73">
        <v>76.37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</v>
      </c>
      <c r="P19" s="46">
        <v>0</v>
      </c>
      <c r="Q19" s="46">
        <v>-30</v>
      </c>
      <c r="R19" s="46">
        <v>0</v>
      </c>
      <c r="S19" s="74">
        <v>0</v>
      </c>
      <c r="U19" s="73">
        <v>-31</v>
      </c>
      <c r="V19" s="74">
        <v>76.37</v>
      </c>
      <c r="W19">
        <v>76.37</v>
      </c>
      <c r="X19">
        <v>-1</v>
      </c>
      <c r="Y19">
        <v>-30</v>
      </c>
      <c r="Z19">
        <v>0</v>
      </c>
      <c r="AA19">
        <v>0</v>
      </c>
    </row>
    <row r="20" spans="7:27">
      <c r="G20" t="s">
        <v>62</v>
      </c>
      <c r="H20" s="73">
        <v>18.37</v>
      </c>
      <c r="I20" s="46">
        <v>0</v>
      </c>
      <c r="J20" s="46">
        <v>0</v>
      </c>
      <c r="K20" s="46">
        <v>0</v>
      </c>
      <c r="L20" s="46">
        <v>0</v>
      </c>
      <c r="M20" s="74">
        <v>0.28999999999999998</v>
      </c>
      <c r="N20" s="73">
        <v>0</v>
      </c>
      <c r="O20" s="46">
        <v>-1</v>
      </c>
      <c r="P20" s="46">
        <v>0</v>
      </c>
      <c r="Q20" s="46">
        <v>-30</v>
      </c>
      <c r="R20" s="46">
        <v>0</v>
      </c>
      <c r="S20" s="74">
        <v>0</v>
      </c>
      <c r="U20" s="73">
        <v>-31</v>
      </c>
      <c r="V20" s="74">
        <v>18.66</v>
      </c>
      <c r="W20">
        <v>18.37</v>
      </c>
      <c r="X20">
        <v>-1</v>
      </c>
      <c r="Y20">
        <v>-30</v>
      </c>
      <c r="Z20">
        <v>0.28999999999999998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0.87</v>
      </c>
      <c r="N21" s="73">
        <v>0</v>
      </c>
      <c r="O21" s="46">
        <v>-36</v>
      </c>
      <c r="P21" s="46">
        <v>0</v>
      </c>
      <c r="Q21" s="46">
        <v>-30</v>
      </c>
      <c r="R21" s="46">
        <v>0</v>
      </c>
      <c r="S21" s="74">
        <v>0</v>
      </c>
      <c r="U21" s="73">
        <v>-66</v>
      </c>
      <c r="V21" s="74">
        <v>0.87</v>
      </c>
      <c r="W21">
        <v>0</v>
      </c>
      <c r="X21">
        <v>-36</v>
      </c>
      <c r="Y21">
        <v>-30</v>
      </c>
      <c r="Z21">
        <v>0.87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2.13</v>
      </c>
      <c r="N22" s="73">
        <v>0</v>
      </c>
      <c r="O22" s="46">
        <v>-56</v>
      </c>
      <c r="P22" s="46">
        <v>0</v>
      </c>
      <c r="Q22" s="46">
        <v>-30</v>
      </c>
      <c r="R22" s="46">
        <v>0</v>
      </c>
      <c r="S22" s="74">
        <v>0</v>
      </c>
      <c r="U22" s="73">
        <v>-86</v>
      </c>
      <c r="V22" s="74">
        <v>2.13</v>
      </c>
      <c r="W22">
        <v>0</v>
      </c>
      <c r="X22">
        <v>-56</v>
      </c>
      <c r="Y22">
        <v>-30</v>
      </c>
      <c r="Z22">
        <v>2.13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5.41</v>
      </c>
      <c r="N23" s="73">
        <v>0</v>
      </c>
      <c r="O23" s="46">
        <v>-66</v>
      </c>
      <c r="P23" s="46">
        <v>0</v>
      </c>
      <c r="Q23" s="46">
        <v>-30</v>
      </c>
      <c r="R23" s="46">
        <v>0</v>
      </c>
      <c r="S23" s="74">
        <v>0</v>
      </c>
      <c r="U23" s="73">
        <v>-96</v>
      </c>
      <c r="V23" s="74">
        <v>5.41</v>
      </c>
      <c r="W23">
        <v>0</v>
      </c>
      <c r="X23">
        <v>-66</v>
      </c>
      <c r="Y23">
        <v>-30</v>
      </c>
      <c r="Z23">
        <v>5.41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7.06</v>
      </c>
      <c r="N24" s="73">
        <v>0</v>
      </c>
      <c r="O24" s="46">
        <v>-81</v>
      </c>
      <c r="P24" s="46">
        <v>0</v>
      </c>
      <c r="Q24" s="46">
        <v>-30</v>
      </c>
      <c r="R24" s="46">
        <v>0</v>
      </c>
      <c r="S24" s="74">
        <v>0</v>
      </c>
      <c r="U24" s="73">
        <v>-111</v>
      </c>
      <c r="V24" s="74">
        <v>7.06</v>
      </c>
      <c r="W24">
        <v>0</v>
      </c>
      <c r="X24">
        <v>-81</v>
      </c>
      <c r="Y24">
        <v>-30</v>
      </c>
      <c r="Z24">
        <v>7.06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-101</v>
      </c>
      <c r="P25" s="46">
        <v>0</v>
      </c>
      <c r="Q25" s="46">
        <v>-30</v>
      </c>
      <c r="R25" s="46">
        <v>0</v>
      </c>
      <c r="S25" s="74">
        <v>0</v>
      </c>
      <c r="U25" s="73">
        <v>-131</v>
      </c>
      <c r="V25" s="74">
        <v>4.83</v>
      </c>
      <c r="W25">
        <v>0</v>
      </c>
      <c r="X25">
        <v>-101</v>
      </c>
      <c r="Y25">
        <v>-30</v>
      </c>
      <c r="Z25">
        <v>4.83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3.48</v>
      </c>
      <c r="N26" s="73">
        <v>0</v>
      </c>
      <c r="O26" s="46">
        <v>-51</v>
      </c>
      <c r="P26" s="46">
        <v>0</v>
      </c>
      <c r="Q26" s="46">
        <v>-30</v>
      </c>
      <c r="R26" s="46">
        <v>0</v>
      </c>
      <c r="S26" s="74">
        <v>0</v>
      </c>
      <c r="U26" s="73">
        <v>-81</v>
      </c>
      <c r="V26" s="74">
        <v>3.48</v>
      </c>
      <c r="W26">
        <v>0</v>
      </c>
      <c r="X26">
        <v>-51</v>
      </c>
      <c r="Y26">
        <v>-30</v>
      </c>
      <c r="Z26">
        <v>3.48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3.48</v>
      </c>
      <c r="N27" s="73">
        <v>0</v>
      </c>
      <c r="O27" s="46">
        <v>-131</v>
      </c>
      <c r="P27" s="46">
        <v>-14</v>
      </c>
      <c r="Q27" s="46">
        <v>-30</v>
      </c>
      <c r="R27" s="46">
        <v>0</v>
      </c>
      <c r="S27" s="74">
        <v>0</v>
      </c>
      <c r="U27" s="73">
        <v>-175</v>
      </c>
      <c r="V27" s="74">
        <v>3.48</v>
      </c>
      <c r="W27">
        <v>0</v>
      </c>
      <c r="X27">
        <v>-131</v>
      </c>
      <c r="Y27">
        <v>-30</v>
      </c>
      <c r="Z27">
        <v>3.48</v>
      </c>
      <c r="AA27">
        <v>-14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5.41</v>
      </c>
      <c r="N28" s="73">
        <v>0</v>
      </c>
      <c r="O28" s="46">
        <v>-146</v>
      </c>
      <c r="P28" s="46">
        <v>-81</v>
      </c>
      <c r="Q28" s="46">
        <v>-30</v>
      </c>
      <c r="R28" s="46">
        <v>0</v>
      </c>
      <c r="S28" s="74">
        <v>0</v>
      </c>
      <c r="U28" s="73">
        <v>-257</v>
      </c>
      <c r="V28" s="74">
        <v>5.41</v>
      </c>
      <c r="W28">
        <v>0</v>
      </c>
      <c r="X28">
        <v>-146</v>
      </c>
      <c r="Y28">
        <v>-30</v>
      </c>
      <c r="Z28">
        <v>5.41</v>
      </c>
      <c r="AA28">
        <v>-81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6.86</v>
      </c>
      <c r="N29" s="73">
        <v>0</v>
      </c>
      <c r="O29" s="46">
        <v>-176</v>
      </c>
      <c r="P29" s="46">
        <v>-124</v>
      </c>
      <c r="Q29" s="46">
        <v>-30</v>
      </c>
      <c r="R29" s="46">
        <v>0</v>
      </c>
      <c r="S29" s="74">
        <v>0</v>
      </c>
      <c r="U29" s="73">
        <v>-330</v>
      </c>
      <c r="V29" s="74">
        <v>6.86</v>
      </c>
      <c r="W29">
        <v>0</v>
      </c>
      <c r="X29">
        <v>-176</v>
      </c>
      <c r="Y29">
        <v>-30</v>
      </c>
      <c r="Z29">
        <v>6.86</v>
      </c>
      <c r="AA29">
        <v>-124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3.87</v>
      </c>
      <c r="N30" s="73">
        <v>0</v>
      </c>
      <c r="O30" s="46">
        <v>-183.49</v>
      </c>
      <c r="P30" s="46">
        <v>-94.91</v>
      </c>
      <c r="Q30" s="46">
        <v>-30</v>
      </c>
      <c r="R30" s="46">
        <v>0</v>
      </c>
      <c r="S30" s="74">
        <v>0</v>
      </c>
      <c r="U30" s="73">
        <v>-308.39999999999998</v>
      </c>
      <c r="V30" s="74">
        <v>3.87</v>
      </c>
      <c r="W30">
        <v>0</v>
      </c>
      <c r="X30">
        <v>-183.49</v>
      </c>
      <c r="Y30">
        <v>-30</v>
      </c>
      <c r="Z30">
        <v>3.87</v>
      </c>
      <c r="AA30">
        <v>-94.91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3.67</v>
      </c>
      <c r="N31" s="73">
        <v>0</v>
      </c>
      <c r="O31" s="46">
        <v>-146</v>
      </c>
      <c r="P31" s="46">
        <v>-100</v>
      </c>
      <c r="Q31" s="46">
        <v>-30</v>
      </c>
      <c r="R31" s="46">
        <v>0</v>
      </c>
      <c r="S31" s="74">
        <v>0</v>
      </c>
      <c r="U31" s="73">
        <v>-276</v>
      </c>
      <c r="V31" s="74">
        <v>3.67</v>
      </c>
      <c r="W31">
        <v>0</v>
      </c>
      <c r="X31">
        <v>-146</v>
      </c>
      <c r="Y31">
        <v>-30</v>
      </c>
      <c r="Z31">
        <v>3.67</v>
      </c>
      <c r="AA31">
        <v>-100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1.35</v>
      </c>
      <c r="N32" s="73">
        <v>-16</v>
      </c>
      <c r="O32" s="46">
        <v>-130</v>
      </c>
      <c r="P32" s="46">
        <v>-125</v>
      </c>
      <c r="Q32" s="46">
        <v>-30</v>
      </c>
      <c r="R32" s="46">
        <v>0</v>
      </c>
      <c r="S32" s="74">
        <v>0</v>
      </c>
      <c r="U32" s="73">
        <v>-301</v>
      </c>
      <c r="V32" s="74">
        <v>1.35</v>
      </c>
      <c r="W32">
        <v>-16</v>
      </c>
      <c r="X32">
        <v>-130</v>
      </c>
      <c r="Y32">
        <v>-30</v>
      </c>
      <c r="Z32">
        <v>1.35</v>
      </c>
      <c r="AA32">
        <v>-125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1.1599999999999999</v>
      </c>
      <c r="N33" s="73">
        <v>-65</v>
      </c>
      <c r="O33" s="46">
        <v>-149</v>
      </c>
      <c r="P33" s="46">
        <v>-3</v>
      </c>
      <c r="Q33" s="46">
        <v>-30</v>
      </c>
      <c r="R33" s="46">
        <v>0</v>
      </c>
      <c r="S33" s="74">
        <v>0</v>
      </c>
      <c r="U33" s="73">
        <v>-247</v>
      </c>
      <c r="V33" s="74">
        <v>1.1599999999999999</v>
      </c>
      <c r="W33">
        <v>-65</v>
      </c>
      <c r="X33">
        <v>-149</v>
      </c>
      <c r="Y33">
        <v>-30</v>
      </c>
      <c r="Z33">
        <v>1.1599999999999999</v>
      </c>
      <c r="AA33">
        <v>-3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-135</v>
      </c>
      <c r="O34" s="46">
        <v>-174</v>
      </c>
      <c r="P34" s="46">
        <v>-21</v>
      </c>
      <c r="Q34" s="46">
        <v>-30</v>
      </c>
      <c r="R34" s="46">
        <v>0</v>
      </c>
      <c r="S34" s="74">
        <v>0</v>
      </c>
      <c r="U34" s="73">
        <v>-360</v>
      </c>
      <c r="V34" s="74">
        <v>0</v>
      </c>
      <c r="W34">
        <v>-135</v>
      </c>
      <c r="X34">
        <v>-174</v>
      </c>
      <c r="Y34">
        <v>-30</v>
      </c>
      <c r="Z34">
        <v>0</v>
      </c>
      <c r="AA34">
        <v>-21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-169</v>
      </c>
      <c r="O35" s="46">
        <v>-194</v>
      </c>
      <c r="P35" s="46">
        <v>-32</v>
      </c>
      <c r="Q35" s="46">
        <v>-30</v>
      </c>
      <c r="R35" s="46">
        <v>0</v>
      </c>
      <c r="S35" s="74">
        <v>0</v>
      </c>
      <c r="U35" s="73">
        <v>-425</v>
      </c>
      <c r="V35" s="74">
        <v>0</v>
      </c>
      <c r="W35">
        <v>-169</v>
      </c>
      <c r="X35">
        <v>-194</v>
      </c>
      <c r="Y35">
        <v>-30</v>
      </c>
      <c r="Z35">
        <v>0</v>
      </c>
      <c r="AA35">
        <v>-32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-205</v>
      </c>
      <c r="O36" s="46">
        <v>-214</v>
      </c>
      <c r="P36" s="46">
        <v>-47</v>
      </c>
      <c r="Q36" s="46">
        <v>-20</v>
      </c>
      <c r="R36" s="46">
        <v>0</v>
      </c>
      <c r="S36" s="74">
        <v>0</v>
      </c>
      <c r="U36" s="73">
        <v>-486</v>
      </c>
      <c r="V36" s="74">
        <v>0</v>
      </c>
      <c r="W36">
        <v>-205</v>
      </c>
      <c r="X36">
        <v>-214</v>
      </c>
      <c r="Y36">
        <v>-20</v>
      </c>
      <c r="Z36">
        <v>0</v>
      </c>
      <c r="AA36">
        <v>-47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-244</v>
      </c>
      <c r="O37" s="46">
        <v>-229</v>
      </c>
      <c r="P37" s="46">
        <v>0</v>
      </c>
      <c r="Q37" s="46">
        <v>-14</v>
      </c>
      <c r="R37" s="46">
        <v>0</v>
      </c>
      <c r="S37" s="74">
        <v>0</v>
      </c>
      <c r="U37" s="73">
        <v>-487</v>
      </c>
      <c r="V37" s="74">
        <v>0</v>
      </c>
      <c r="W37">
        <v>-244</v>
      </c>
      <c r="X37">
        <v>-229</v>
      </c>
      <c r="Y37">
        <v>-14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-287</v>
      </c>
      <c r="O38" s="46">
        <v>-233</v>
      </c>
      <c r="P38" s="46">
        <v>0</v>
      </c>
      <c r="Q38" s="46">
        <v>-10.5</v>
      </c>
      <c r="R38" s="46">
        <v>0</v>
      </c>
      <c r="S38" s="74">
        <v>0</v>
      </c>
      <c r="U38" s="73">
        <v>-530.5</v>
      </c>
      <c r="V38" s="74">
        <v>0</v>
      </c>
      <c r="W38">
        <v>-287</v>
      </c>
      <c r="X38">
        <v>-233</v>
      </c>
      <c r="Y38">
        <v>-10.5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-338</v>
      </c>
      <c r="O39" s="46">
        <v>-238</v>
      </c>
      <c r="P39" s="46">
        <v>0</v>
      </c>
      <c r="Q39" s="46">
        <v>-43.09</v>
      </c>
      <c r="R39" s="46">
        <v>0</v>
      </c>
      <c r="S39" s="74">
        <v>0</v>
      </c>
      <c r="U39" s="73">
        <v>-619.09</v>
      </c>
      <c r="V39" s="74">
        <v>0</v>
      </c>
      <c r="W39">
        <v>-338</v>
      </c>
      <c r="X39">
        <v>-238</v>
      </c>
      <c r="Y39">
        <v>-43.09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-357</v>
      </c>
      <c r="O40" s="46">
        <v>-233</v>
      </c>
      <c r="P40" s="46">
        <v>0</v>
      </c>
      <c r="Q40" s="46">
        <v>-39.51</v>
      </c>
      <c r="R40" s="46">
        <v>0</v>
      </c>
      <c r="S40" s="74">
        <v>0</v>
      </c>
      <c r="U40" s="73">
        <v>-629.51</v>
      </c>
      <c r="V40" s="74">
        <v>0</v>
      </c>
      <c r="W40">
        <v>-357</v>
      </c>
      <c r="X40">
        <v>-233</v>
      </c>
      <c r="Y40">
        <v>-39.51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-362</v>
      </c>
      <c r="O41" s="46">
        <v>-218</v>
      </c>
      <c r="P41" s="46">
        <v>0</v>
      </c>
      <c r="Q41" s="46">
        <v>-45</v>
      </c>
      <c r="R41" s="46">
        <v>0</v>
      </c>
      <c r="S41" s="74">
        <v>0</v>
      </c>
      <c r="U41" s="73">
        <v>-625</v>
      </c>
      <c r="V41" s="74">
        <v>0</v>
      </c>
      <c r="W41">
        <v>-362</v>
      </c>
      <c r="X41">
        <v>-218</v>
      </c>
      <c r="Y41">
        <v>-45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-375</v>
      </c>
      <c r="O42" s="46">
        <v>-213</v>
      </c>
      <c r="P42" s="46">
        <v>0</v>
      </c>
      <c r="Q42" s="46">
        <v>-44.48</v>
      </c>
      <c r="R42" s="46">
        <v>0</v>
      </c>
      <c r="S42" s="74">
        <v>0</v>
      </c>
      <c r="U42" s="73">
        <v>-632.48</v>
      </c>
      <c r="V42" s="74">
        <v>0</v>
      </c>
      <c r="W42">
        <v>-375</v>
      </c>
      <c r="X42">
        <v>-213</v>
      </c>
      <c r="Y42">
        <v>-44.48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-377</v>
      </c>
      <c r="O43" s="46">
        <v>-203</v>
      </c>
      <c r="P43" s="46">
        <v>0</v>
      </c>
      <c r="Q43" s="46">
        <v>-45</v>
      </c>
      <c r="R43" s="46">
        <v>0</v>
      </c>
      <c r="S43" s="74">
        <v>0</v>
      </c>
      <c r="U43" s="73">
        <v>-625</v>
      </c>
      <c r="V43" s="74">
        <v>0</v>
      </c>
      <c r="W43">
        <v>-377</v>
      </c>
      <c r="X43">
        <v>-203</v>
      </c>
      <c r="Y43">
        <v>-45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-374</v>
      </c>
      <c r="O44" s="46">
        <v>-198</v>
      </c>
      <c r="P44" s="46">
        <v>0</v>
      </c>
      <c r="Q44" s="46">
        <v>-45</v>
      </c>
      <c r="R44" s="46">
        <v>0</v>
      </c>
      <c r="S44" s="74">
        <v>0</v>
      </c>
      <c r="U44" s="73">
        <v>-617</v>
      </c>
      <c r="V44" s="74">
        <v>0</v>
      </c>
      <c r="W44">
        <v>-374</v>
      </c>
      <c r="X44">
        <v>-198</v>
      </c>
      <c r="Y44">
        <v>-45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-358</v>
      </c>
      <c r="O45" s="46">
        <v>-188</v>
      </c>
      <c r="P45" s="46">
        <v>0</v>
      </c>
      <c r="Q45" s="46">
        <v>-39.299999999999997</v>
      </c>
      <c r="R45" s="46">
        <v>0</v>
      </c>
      <c r="S45" s="74">
        <v>0</v>
      </c>
      <c r="U45" s="73">
        <v>-585.29999999999995</v>
      </c>
      <c r="V45" s="74">
        <v>0</v>
      </c>
      <c r="W45">
        <v>-358</v>
      </c>
      <c r="X45">
        <v>-188</v>
      </c>
      <c r="Y45">
        <v>-39.299999999999997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-339</v>
      </c>
      <c r="O46" s="46">
        <v>-178</v>
      </c>
      <c r="P46" s="46">
        <v>0</v>
      </c>
      <c r="Q46" s="46">
        <v>-35.78</v>
      </c>
      <c r="R46" s="46">
        <v>0</v>
      </c>
      <c r="S46" s="74">
        <v>0</v>
      </c>
      <c r="U46" s="73">
        <v>-552.78</v>
      </c>
      <c r="V46" s="74">
        <v>0</v>
      </c>
      <c r="W46">
        <v>-339</v>
      </c>
      <c r="X46">
        <v>-178</v>
      </c>
      <c r="Y46">
        <v>-35.78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-319</v>
      </c>
      <c r="O47" s="46">
        <v>-163</v>
      </c>
      <c r="P47" s="46">
        <v>0</v>
      </c>
      <c r="Q47" s="46">
        <v>-23.73</v>
      </c>
      <c r="R47" s="46">
        <v>0</v>
      </c>
      <c r="S47" s="74">
        <v>0</v>
      </c>
      <c r="U47" s="73">
        <v>-505.73</v>
      </c>
      <c r="V47" s="74">
        <v>0</v>
      </c>
      <c r="W47">
        <v>-319</v>
      </c>
      <c r="X47">
        <v>-163</v>
      </c>
      <c r="Y47">
        <v>-23.73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-301</v>
      </c>
      <c r="O48" s="46">
        <v>-143</v>
      </c>
      <c r="P48" s="46">
        <v>0</v>
      </c>
      <c r="Q48" s="46">
        <v>-21.92</v>
      </c>
      <c r="R48" s="46">
        <v>0</v>
      </c>
      <c r="S48" s="74">
        <v>0</v>
      </c>
      <c r="U48" s="73">
        <v>-465.92</v>
      </c>
      <c r="V48" s="74">
        <v>0</v>
      </c>
      <c r="W48">
        <v>-301</v>
      </c>
      <c r="X48">
        <v>-143</v>
      </c>
      <c r="Y48">
        <v>-21.92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-285</v>
      </c>
      <c r="O49" s="46">
        <v>-128</v>
      </c>
      <c r="P49" s="46">
        <v>0</v>
      </c>
      <c r="Q49" s="46">
        <v>-18.440000000000001</v>
      </c>
      <c r="R49" s="46">
        <v>0</v>
      </c>
      <c r="S49" s="74">
        <v>0</v>
      </c>
      <c r="U49" s="73">
        <v>-431.44</v>
      </c>
      <c r="V49" s="74">
        <v>0</v>
      </c>
      <c r="W49">
        <v>-285</v>
      </c>
      <c r="X49">
        <v>-128</v>
      </c>
      <c r="Y49">
        <v>-18.440000000000001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-261</v>
      </c>
      <c r="O50" s="46">
        <v>-113</v>
      </c>
      <c r="P50" s="46">
        <v>0</v>
      </c>
      <c r="Q50" s="46">
        <v>-6.77</v>
      </c>
      <c r="R50" s="46">
        <v>0</v>
      </c>
      <c r="S50" s="74">
        <v>0</v>
      </c>
      <c r="U50" s="73">
        <v>-380.77</v>
      </c>
      <c r="V50" s="74">
        <v>0</v>
      </c>
      <c r="W50">
        <v>-261</v>
      </c>
      <c r="X50">
        <v>-113</v>
      </c>
      <c r="Y50">
        <v>-6.77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-219</v>
      </c>
      <c r="O51" s="46">
        <v>-93</v>
      </c>
      <c r="P51" s="46">
        <v>0</v>
      </c>
      <c r="Q51" s="46">
        <v>-6.85</v>
      </c>
      <c r="R51" s="46">
        <v>0</v>
      </c>
      <c r="S51" s="74">
        <v>0</v>
      </c>
      <c r="U51" s="73">
        <v>-318.85000000000002</v>
      </c>
      <c r="V51" s="74">
        <v>0</v>
      </c>
      <c r="W51">
        <v>-219</v>
      </c>
      <c r="X51">
        <v>-93</v>
      </c>
      <c r="Y51">
        <v>-6.85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-189</v>
      </c>
      <c r="O52" s="46">
        <v>-78</v>
      </c>
      <c r="P52" s="46">
        <v>0</v>
      </c>
      <c r="Q52" s="46">
        <v>-7.04</v>
      </c>
      <c r="R52" s="46">
        <v>0</v>
      </c>
      <c r="S52" s="74">
        <v>0</v>
      </c>
      <c r="U52" s="73">
        <v>-274.04000000000002</v>
      </c>
      <c r="V52" s="74">
        <v>0</v>
      </c>
      <c r="W52">
        <v>-189</v>
      </c>
      <c r="X52">
        <v>-78</v>
      </c>
      <c r="Y52">
        <v>-7.04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-169</v>
      </c>
      <c r="O53" s="46">
        <v>-68</v>
      </c>
      <c r="P53" s="46">
        <v>0</v>
      </c>
      <c r="Q53" s="46">
        <v>-6.78</v>
      </c>
      <c r="R53" s="46">
        <v>0</v>
      </c>
      <c r="S53" s="74">
        <v>0</v>
      </c>
      <c r="U53" s="73">
        <v>-243.78</v>
      </c>
      <c r="V53" s="74">
        <v>0</v>
      </c>
      <c r="W53">
        <v>-169</v>
      </c>
      <c r="X53">
        <v>-68</v>
      </c>
      <c r="Y53">
        <v>-6.78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-148</v>
      </c>
      <c r="O54" s="46">
        <v>-58</v>
      </c>
      <c r="P54" s="46">
        <v>0</v>
      </c>
      <c r="Q54" s="46">
        <v>-6.2</v>
      </c>
      <c r="R54" s="46">
        <v>0</v>
      </c>
      <c r="S54" s="74">
        <v>0</v>
      </c>
      <c r="U54" s="73">
        <v>-212.2</v>
      </c>
      <c r="V54" s="74">
        <v>0</v>
      </c>
      <c r="W54">
        <v>-148</v>
      </c>
      <c r="X54">
        <v>-58</v>
      </c>
      <c r="Y54">
        <v>-6.2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-126</v>
      </c>
      <c r="O55" s="46">
        <v>-73</v>
      </c>
      <c r="P55" s="46">
        <v>0</v>
      </c>
      <c r="Q55" s="46">
        <v>-4.12</v>
      </c>
      <c r="R55" s="46">
        <v>0</v>
      </c>
      <c r="S55" s="74">
        <v>0</v>
      </c>
      <c r="U55" s="73">
        <v>-203.12</v>
      </c>
      <c r="V55" s="74">
        <v>0</v>
      </c>
      <c r="W55">
        <v>-126</v>
      </c>
      <c r="X55">
        <v>-73</v>
      </c>
      <c r="Y55">
        <v>-4.12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-100</v>
      </c>
      <c r="O56" s="46">
        <v>-63</v>
      </c>
      <c r="P56" s="46">
        <v>0</v>
      </c>
      <c r="Q56" s="46">
        <v>-3.18</v>
      </c>
      <c r="R56" s="46">
        <v>0</v>
      </c>
      <c r="S56" s="74">
        <v>0</v>
      </c>
      <c r="U56" s="73">
        <v>-166.18</v>
      </c>
      <c r="V56" s="74">
        <v>0</v>
      </c>
      <c r="W56">
        <v>-100</v>
      </c>
      <c r="X56">
        <v>-63</v>
      </c>
      <c r="Y56">
        <v>-3.18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-63</v>
      </c>
      <c r="O57" s="46">
        <v>-43</v>
      </c>
      <c r="P57" s="46">
        <v>0</v>
      </c>
      <c r="Q57" s="46">
        <v>-4.1500000000000004</v>
      </c>
      <c r="R57" s="46">
        <v>0</v>
      </c>
      <c r="S57" s="74">
        <v>0</v>
      </c>
      <c r="U57" s="73">
        <v>-110.15</v>
      </c>
      <c r="V57" s="74">
        <v>0</v>
      </c>
      <c r="W57">
        <v>-63</v>
      </c>
      <c r="X57">
        <v>-43</v>
      </c>
      <c r="Y57">
        <v>-4.1500000000000004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-35</v>
      </c>
      <c r="O58" s="46">
        <v>-23</v>
      </c>
      <c r="P58" s="46">
        <v>0</v>
      </c>
      <c r="Q58" s="46">
        <v>-7.77</v>
      </c>
      <c r="R58" s="46">
        <v>0</v>
      </c>
      <c r="S58" s="74">
        <v>0</v>
      </c>
      <c r="U58" s="73">
        <v>-65.77</v>
      </c>
      <c r="V58" s="74">
        <v>0</v>
      </c>
      <c r="W58">
        <v>-35</v>
      </c>
      <c r="X58">
        <v>-23</v>
      </c>
      <c r="Y58">
        <v>-7.77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-11</v>
      </c>
      <c r="R59" s="46">
        <v>0</v>
      </c>
      <c r="S59" s="74">
        <v>0</v>
      </c>
      <c r="U59" s="73">
        <v>-11</v>
      </c>
      <c r="V59" s="74">
        <v>0</v>
      </c>
      <c r="W59">
        <v>0</v>
      </c>
      <c r="X59">
        <v>0</v>
      </c>
      <c r="Y59">
        <v>-11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-11</v>
      </c>
      <c r="R60" s="46">
        <v>0</v>
      </c>
      <c r="S60" s="74">
        <v>0</v>
      </c>
      <c r="U60" s="73">
        <v>-11</v>
      </c>
      <c r="V60" s="74">
        <v>0</v>
      </c>
      <c r="W60">
        <v>0</v>
      </c>
      <c r="X60">
        <v>0</v>
      </c>
      <c r="Y60">
        <v>-11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-11</v>
      </c>
      <c r="R61" s="46">
        <v>0</v>
      </c>
      <c r="S61" s="74">
        <v>0</v>
      </c>
      <c r="U61" s="73">
        <v>-11</v>
      </c>
      <c r="V61" s="74">
        <v>0</v>
      </c>
      <c r="W61">
        <v>0</v>
      </c>
      <c r="X61">
        <v>0</v>
      </c>
      <c r="Y61">
        <v>-11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-51</v>
      </c>
      <c r="P62" s="46">
        <v>0</v>
      </c>
      <c r="Q62" s="46">
        <v>-11</v>
      </c>
      <c r="R62" s="46">
        <v>0</v>
      </c>
      <c r="S62" s="74">
        <v>0</v>
      </c>
      <c r="U62" s="73">
        <v>-62</v>
      </c>
      <c r="V62" s="74">
        <v>0</v>
      </c>
      <c r="W62">
        <v>0</v>
      </c>
      <c r="X62">
        <v>-51</v>
      </c>
      <c r="Y62">
        <v>-11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38.67</v>
      </c>
      <c r="K63" s="46">
        <v>0</v>
      </c>
      <c r="L63" s="46">
        <v>0</v>
      </c>
      <c r="M63" s="74">
        <v>0</v>
      </c>
      <c r="N63" s="73">
        <v>0</v>
      </c>
      <c r="O63" s="46">
        <v>-16</v>
      </c>
      <c r="P63" s="46">
        <v>0</v>
      </c>
      <c r="Q63" s="46">
        <v>-11</v>
      </c>
      <c r="R63" s="46">
        <v>0</v>
      </c>
      <c r="S63" s="74">
        <v>0</v>
      </c>
      <c r="U63" s="73">
        <v>-27</v>
      </c>
      <c r="V63" s="74">
        <v>38.67</v>
      </c>
      <c r="W63">
        <v>0</v>
      </c>
      <c r="X63">
        <v>-16</v>
      </c>
      <c r="Y63">
        <v>-11</v>
      </c>
      <c r="Z63">
        <v>0</v>
      </c>
      <c r="AA63">
        <v>38.67</v>
      </c>
    </row>
    <row r="64" spans="7:27">
      <c r="G64" t="s">
        <v>106</v>
      </c>
      <c r="H64" s="73">
        <v>0</v>
      </c>
      <c r="I64" s="46">
        <v>0</v>
      </c>
      <c r="J64" s="46">
        <v>48.34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-11</v>
      </c>
      <c r="R64" s="46">
        <v>0</v>
      </c>
      <c r="S64" s="74">
        <v>0</v>
      </c>
      <c r="U64" s="73">
        <v>-11</v>
      </c>
      <c r="V64" s="74">
        <v>48.34</v>
      </c>
      <c r="W64">
        <v>0</v>
      </c>
      <c r="X64">
        <v>0</v>
      </c>
      <c r="Y64">
        <v>-11</v>
      </c>
      <c r="Z64">
        <v>0</v>
      </c>
      <c r="AA64">
        <v>48.34</v>
      </c>
    </row>
    <row r="65" spans="7:27">
      <c r="G65" t="s">
        <v>107</v>
      </c>
      <c r="H65" s="73">
        <v>0</v>
      </c>
      <c r="I65" s="46">
        <v>0</v>
      </c>
      <c r="J65" s="46">
        <v>79.27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-11</v>
      </c>
      <c r="R65" s="46">
        <v>0</v>
      </c>
      <c r="S65" s="74">
        <v>0</v>
      </c>
      <c r="U65" s="73">
        <v>-11</v>
      </c>
      <c r="V65" s="74">
        <v>79.27</v>
      </c>
      <c r="W65">
        <v>0</v>
      </c>
      <c r="X65">
        <v>0</v>
      </c>
      <c r="Y65">
        <v>-11</v>
      </c>
      <c r="Z65">
        <v>0</v>
      </c>
      <c r="AA65">
        <v>79.27</v>
      </c>
    </row>
    <row r="66" spans="7:27">
      <c r="G66" t="s">
        <v>108</v>
      </c>
      <c r="H66" s="73">
        <v>0</v>
      </c>
      <c r="I66" s="46">
        <v>0</v>
      </c>
      <c r="J66" s="46">
        <v>79.27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-11</v>
      </c>
      <c r="R66" s="46">
        <v>0</v>
      </c>
      <c r="S66" s="74">
        <v>0</v>
      </c>
      <c r="U66" s="73">
        <v>-11</v>
      </c>
      <c r="V66" s="74">
        <v>79.27</v>
      </c>
      <c r="W66">
        <v>0</v>
      </c>
      <c r="X66">
        <v>0</v>
      </c>
      <c r="Y66">
        <v>-11</v>
      </c>
      <c r="Z66">
        <v>0</v>
      </c>
      <c r="AA66">
        <v>79.27</v>
      </c>
    </row>
    <row r="67" spans="7:27">
      <c r="G67" t="s">
        <v>109</v>
      </c>
      <c r="H67" s="73">
        <v>0</v>
      </c>
      <c r="I67" s="46">
        <v>0</v>
      </c>
      <c r="J67" s="46">
        <v>66.7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-11</v>
      </c>
      <c r="R67" s="46">
        <v>0</v>
      </c>
      <c r="S67" s="74">
        <v>0</v>
      </c>
      <c r="U67" s="73">
        <v>-11</v>
      </c>
      <c r="V67" s="74">
        <v>66.7</v>
      </c>
      <c r="W67">
        <v>0</v>
      </c>
      <c r="X67">
        <v>0</v>
      </c>
      <c r="Y67">
        <v>-11</v>
      </c>
      <c r="Z67">
        <v>0</v>
      </c>
      <c r="AA67">
        <v>66.7</v>
      </c>
    </row>
    <row r="68" spans="7:27">
      <c r="G68" t="s">
        <v>110</v>
      </c>
      <c r="H68" s="73">
        <v>0</v>
      </c>
      <c r="I68" s="46">
        <v>0</v>
      </c>
      <c r="J68" s="46">
        <v>61.87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-19</v>
      </c>
      <c r="R68" s="46">
        <v>0</v>
      </c>
      <c r="S68" s="74">
        <v>0</v>
      </c>
      <c r="U68" s="73">
        <v>-19</v>
      </c>
      <c r="V68" s="74">
        <v>61.87</v>
      </c>
      <c r="W68">
        <v>0</v>
      </c>
      <c r="X68">
        <v>0</v>
      </c>
      <c r="Y68">
        <v>-19</v>
      </c>
      <c r="Z68">
        <v>0</v>
      </c>
      <c r="AA68">
        <v>61.87</v>
      </c>
    </row>
    <row r="69" spans="7:27">
      <c r="G69" t="s">
        <v>111</v>
      </c>
      <c r="H69" s="73">
        <v>0</v>
      </c>
      <c r="I69" s="46">
        <v>0</v>
      </c>
      <c r="J69" s="46">
        <v>59.94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-20</v>
      </c>
      <c r="R69" s="46">
        <v>0</v>
      </c>
      <c r="S69" s="74">
        <v>0</v>
      </c>
      <c r="U69" s="73">
        <v>-20</v>
      </c>
      <c r="V69" s="74">
        <v>59.94</v>
      </c>
      <c r="W69">
        <v>0</v>
      </c>
      <c r="X69">
        <v>0</v>
      </c>
      <c r="Y69">
        <v>-20</v>
      </c>
      <c r="Z69">
        <v>0</v>
      </c>
      <c r="AA69">
        <v>59.94</v>
      </c>
    </row>
    <row r="70" spans="7:27">
      <c r="G70" t="s">
        <v>112</v>
      </c>
      <c r="H70" s="73">
        <v>0</v>
      </c>
      <c r="I70" s="46">
        <v>0</v>
      </c>
      <c r="J70" s="46">
        <v>38.67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-20</v>
      </c>
      <c r="R70" s="46">
        <v>0</v>
      </c>
      <c r="S70" s="74">
        <v>0</v>
      </c>
      <c r="U70" s="73">
        <v>-20</v>
      </c>
      <c r="V70" s="74">
        <v>38.67</v>
      </c>
      <c r="W70">
        <v>0</v>
      </c>
      <c r="X70">
        <v>0</v>
      </c>
      <c r="Y70">
        <v>-20</v>
      </c>
      <c r="Z70">
        <v>0</v>
      </c>
      <c r="AA70">
        <v>38.67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4.25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4.25</v>
      </c>
      <c r="W78">
        <v>0</v>
      </c>
      <c r="X78">
        <v>0</v>
      </c>
      <c r="Y78">
        <v>0</v>
      </c>
      <c r="Z78">
        <v>4.25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4.93</v>
      </c>
      <c r="N79" s="73">
        <v>0</v>
      </c>
      <c r="O79" s="46">
        <v>-46</v>
      </c>
      <c r="P79" s="46">
        <v>-42</v>
      </c>
      <c r="Q79" s="46">
        <v>0</v>
      </c>
      <c r="R79" s="46">
        <v>0</v>
      </c>
      <c r="S79" s="74">
        <v>0</v>
      </c>
      <c r="U79" s="73">
        <v>-88</v>
      </c>
      <c r="V79" s="74">
        <v>4.93</v>
      </c>
      <c r="W79">
        <v>0</v>
      </c>
      <c r="X79">
        <v>-46</v>
      </c>
      <c r="Y79">
        <v>0</v>
      </c>
      <c r="Z79">
        <v>4.93</v>
      </c>
      <c r="AA79">
        <v>-42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7.44</v>
      </c>
      <c r="N80" s="73">
        <v>0</v>
      </c>
      <c r="O80" s="46">
        <v>-60</v>
      </c>
      <c r="P80" s="46">
        <v>-278</v>
      </c>
      <c r="Q80" s="46">
        <v>0</v>
      </c>
      <c r="R80" s="46">
        <v>0</v>
      </c>
      <c r="S80" s="74">
        <v>0</v>
      </c>
      <c r="U80" s="73">
        <v>-338</v>
      </c>
      <c r="V80" s="74">
        <v>7.44</v>
      </c>
      <c r="W80">
        <v>0</v>
      </c>
      <c r="X80">
        <v>-60</v>
      </c>
      <c r="Y80">
        <v>0</v>
      </c>
      <c r="Z80">
        <v>7.44</v>
      </c>
      <c r="AA80">
        <v>-278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8.8000000000000007</v>
      </c>
      <c r="N81" s="73">
        <v>0</v>
      </c>
      <c r="O81" s="46">
        <v>-50</v>
      </c>
      <c r="P81" s="46">
        <v>-272</v>
      </c>
      <c r="Q81" s="46">
        <v>-27.9</v>
      </c>
      <c r="R81" s="46">
        <v>0</v>
      </c>
      <c r="S81" s="74">
        <v>0</v>
      </c>
      <c r="U81" s="73">
        <v>-349.9</v>
      </c>
      <c r="V81" s="74">
        <v>8.8000000000000007</v>
      </c>
      <c r="W81">
        <v>0</v>
      </c>
      <c r="X81">
        <v>-50</v>
      </c>
      <c r="Y81">
        <v>-27.9</v>
      </c>
      <c r="Z81">
        <v>8.8000000000000007</v>
      </c>
      <c r="AA81">
        <v>-272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9.67</v>
      </c>
      <c r="N82" s="73">
        <v>0</v>
      </c>
      <c r="O82" s="46">
        <v>-45</v>
      </c>
      <c r="P82" s="46">
        <v>-268</v>
      </c>
      <c r="Q82" s="46">
        <v>-30</v>
      </c>
      <c r="R82" s="46">
        <v>0</v>
      </c>
      <c r="S82" s="74">
        <v>0</v>
      </c>
      <c r="U82" s="73">
        <v>-343</v>
      </c>
      <c r="V82" s="74">
        <v>9.67</v>
      </c>
      <c r="W82">
        <v>0</v>
      </c>
      <c r="X82">
        <v>-45</v>
      </c>
      <c r="Y82">
        <v>-30</v>
      </c>
      <c r="Z82">
        <v>9.67</v>
      </c>
      <c r="AA82">
        <v>-268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7.54</v>
      </c>
      <c r="N83" s="73">
        <v>0</v>
      </c>
      <c r="O83" s="46">
        <v>-40</v>
      </c>
      <c r="P83" s="46">
        <v>-264</v>
      </c>
      <c r="Q83" s="46">
        <v>-30</v>
      </c>
      <c r="R83" s="46">
        <v>0</v>
      </c>
      <c r="S83" s="74">
        <v>0</v>
      </c>
      <c r="U83" s="73">
        <v>-334</v>
      </c>
      <c r="V83" s="74">
        <v>7.54</v>
      </c>
      <c r="W83">
        <v>0</v>
      </c>
      <c r="X83">
        <v>-40</v>
      </c>
      <c r="Y83">
        <v>-30</v>
      </c>
      <c r="Z83">
        <v>7.54</v>
      </c>
      <c r="AA83">
        <v>-264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7.06</v>
      </c>
      <c r="N84" s="73">
        <v>0</v>
      </c>
      <c r="O84" s="46">
        <v>-5</v>
      </c>
      <c r="P84" s="46">
        <v>-208</v>
      </c>
      <c r="Q84" s="46">
        <v>-30</v>
      </c>
      <c r="R84" s="46">
        <v>0</v>
      </c>
      <c r="S84" s="74">
        <v>0</v>
      </c>
      <c r="U84" s="73">
        <v>-243</v>
      </c>
      <c r="V84" s="74">
        <v>7.06</v>
      </c>
      <c r="W84">
        <v>0</v>
      </c>
      <c r="X84">
        <v>-5</v>
      </c>
      <c r="Y84">
        <v>-30</v>
      </c>
      <c r="Z84">
        <v>7.06</v>
      </c>
      <c r="AA84">
        <v>-208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7.92</v>
      </c>
      <c r="N85" s="73">
        <v>0</v>
      </c>
      <c r="O85" s="46">
        <v>0</v>
      </c>
      <c r="P85" s="46">
        <v>-100</v>
      </c>
      <c r="Q85" s="46">
        <v>-30</v>
      </c>
      <c r="R85" s="46">
        <v>0</v>
      </c>
      <c r="S85" s="74">
        <v>0</v>
      </c>
      <c r="U85" s="73">
        <v>-130</v>
      </c>
      <c r="V85" s="74">
        <v>7.92</v>
      </c>
      <c r="W85">
        <v>0</v>
      </c>
      <c r="X85">
        <v>0</v>
      </c>
      <c r="Y85">
        <v>-30</v>
      </c>
      <c r="Z85">
        <v>7.92</v>
      </c>
      <c r="AA85">
        <v>-100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7.06</v>
      </c>
      <c r="N86" s="73">
        <v>0</v>
      </c>
      <c r="O86" s="46">
        <v>0</v>
      </c>
      <c r="P86" s="46">
        <v>-16</v>
      </c>
      <c r="Q86" s="46">
        <v>-30</v>
      </c>
      <c r="R86" s="46">
        <v>0</v>
      </c>
      <c r="S86" s="74">
        <v>0</v>
      </c>
      <c r="U86" s="73">
        <v>-46</v>
      </c>
      <c r="V86" s="74">
        <v>7.06</v>
      </c>
      <c r="W86">
        <v>0</v>
      </c>
      <c r="X86">
        <v>0</v>
      </c>
      <c r="Y86">
        <v>-30</v>
      </c>
      <c r="Z86">
        <v>7.06</v>
      </c>
      <c r="AA86">
        <v>-16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6.12</v>
      </c>
      <c r="N87" s="73">
        <v>0</v>
      </c>
      <c r="O87" s="46">
        <v>0</v>
      </c>
      <c r="P87" s="46">
        <v>0</v>
      </c>
      <c r="Q87" s="46">
        <v>-30</v>
      </c>
      <c r="R87" s="46">
        <v>0</v>
      </c>
      <c r="S87" s="74">
        <v>0</v>
      </c>
      <c r="U87" s="73">
        <v>-30</v>
      </c>
      <c r="V87" s="74">
        <v>6.12</v>
      </c>
      <c r="W87">
        <v>0</v>
      </c>
      <c r="X87">
        <v>0</v>
      </c>
      <c r="Y87">
        <v>-30</v>
      </c>
      <c r="Z87">
        <v>6.12</v>
      </c>
      <c r="AA87">
        <v>0</v>
      </c>
    </row>
    <row r="88" spans="7:27">
      <c r="G88" t="s">
        <v>130</v>
      </c>
      <c r="H88" s="73">
        <v>94.76</v>
      </c>
      <c r="I88" s="46">
        <v>0</v>
      </c>
      <c r="J88" s="46">
        <v>0</v>
      </c>
      <c r="K88" s="46">
        <v>0</v>
      </c>
      <c r="L88" s="46">
        <v>0</v>
      </c>
      <c r="M88" s="74">
        <v>3.45</v>
      </c>
      <c r="N88" s="73">
        <v>0</v>
      </c>
      <c r="O88" s="46">
        <v>0</v>
      </c>
      <c r="P88" s="46">
        <v>0</v>
      </c>
      <c r="Q88" s="46">
        <v>-30</v>
      </c>
      <c r="R88" s="46">
        <v>0</v>
      </c>
      <c r="S88" s="74">
        <v>0</v>
      </c>
      <c r="U88" s="73">
        <v>-30</v>
      </c>
      <c r="V88" s="74">
        <v>98.21</v>
      </c>
      <c r="W88">
        <v>94.76</v>
      </c>
      <c r="X88">
        <v>0</v>
      </c>
      <c r="Y88">
        <v>-30</v>
      </c>
      <c r="Z88">
        <v>3.45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2.39</v>
      </c>
      <c r="N89" s="73">
        <v>0</v>
      </c>
      <c r="O89" s="46">
        <v>0</v>
      </c>
      <c r="P89" s="46">
        <v>0</v>
      </c>
      <c r="Q89" s="46">
        <v>-30</v>
      </c>
      <c r="R89" s="46">
        <v>0</v>
      </c>
      <c r="S89" s="74">
        <v>0</v>
      </c>
      <c r="U89" s="73">
        <v>-30</v>
      </c>
      <c r="V89" s="74">
        <v>2.39</v>
      </c>
      <c r="W89">
        <v>0</v>
      </c>
      <c r="X89">
        <v>0</v>
      </c>
      <c r="Y89">
        <v>-30</v>
      </c>
      <c r="Z89">
        <v>2.39</v>
      </c>
      <c r="AA89">
        <v>0</v>
      </c>
    </row>
    <row r="90" spans="7:27">
      <c r="G90" t="s">
        <v>132</v>
      </c>
      <c r="H90" s="73">
        <v>97.78</v>
      </c>
      <c r="I90" s="46">
        <v>17.27</v>
      </c>
      <c r="J90" s="46">
        <v>0</v>
      </c>
      <c r="K90" s="46">
        <v>0</v>
      </c>
      <c r="L90" s="46">
        <v>0</v>
      </c>
      <c r="M90" s="74">
        <v>2.1800000000000002</v>
      </c>
      <c r="N90" s="73">
        <v>0</v>
      </c>
      <c r="O90" s="46">
        <v>0</v>
      </c>
      <c r="P90" s="46">
        <v>0</v>
      </c>
      <c r="Q90" s="46">
        <v>-30</v>
      </c>
      <c r="R90" s="46">
        <v>0</v>
      </c>
      <c r="S90" s="74">
        <v>0</v>
      </c>
      <c r="U90" s="73">
        <v>-30</v>
      </c>
      <c r="V90" s="74">
        <v>117.23</v>
      </c>
      <c r="W90">
        <v>97.78</v>
      </c>
      <c r="X90">
        <v>17.27</v>
      </c>
      <c r="Y90">
        <v>-30</v>
      </c>
      <c r="Z90">
        <v>2.1800000000000002</v>
      </c>
      <c r="AA90">
        <v>0</v>
      </c>
    </row>
    <row r="91" spans="7:27">
      <c r="G91" t="s">
        <v>133</v>
      </c>
      <c r="H91" s="73">
        <v>47.49</v>
      </c>
      <c r="I91" s="46">
        <v>11.87</v>
      </c>
      <c r="J91" s="46">
        <v>0</v>
      </c>
      <c r="K91" s="46">
        <v>0</v>
      </c>
      <c r="L91" s="46">
        <v>0</v>
      </c>
      <c r="M91" s="74">
        <v>1.2</v>
      </c>
      <c r="N91" s="73">
        <v>0</v>
      </c>
      <c r="O91" s="46">
        <v>0</v>
      </c>
      <c r="P91" s="46">
        <v>0</v>
      </c>
      <c r="Q91" s="46">
        <v>-30</v>
      </c>
      <c r="R91" s="46">
        <v>0</v>
      </c>
      <c r="S91" s="74">
        <v>0</v>
      </c>
      <c r="U91" s="73">
        <v>-30</v>
      </c>
      <c r="V91" s="74">
        <v>60.56</v>
      </c>
      <c r="W91">
        <v>47.49</v>
      </c>
      <c r="X91">
        <v>11.87</v>
      </c>
      <c r="Y91">
        <v>-30</v>
      </c>
      <c r="Z91">
        <v>1.2</v>
      </c>
      <c r="AA91">
        <v>0</v>
      </c>
    </row>
    <row r="92" spans="7:27">
      <c r="G92" t="s">
        <v>134</v>
      </c>
      <c r="H92" s="73">
        <v>110.85</v>
      </c>
      <c r="I92" s="46">
        <v>22.1</v>
      </c>
      <c r="J92" s="46">
        <v>27.92</v>
      </c>
      <c r="K92" s="46">
        <v>0</v>
      </c>
      <c r="L92" s="46">
        <v>0</v>
      </c>
      <c r="M92" s="74">
        <v>1.22</v>
      </c>
      <c r="N92" s="73">
        <v>0</v>
      </c>
      <c r="O92" s="46">
        <v>0</v>
      </c>
      <c r="P92" s="46">
        <v>0</v>
      </c>
      <c r="Q92" s="46">
        <v>-30</v>
      </c>
      <c r="R92" s="46">
        <v>0</v>
      </c>
      <c r="S92" s="74">
        <v>0</v>
      </c>
      <c r="U92" s="73">
        <v>-30</v>
      </c>
      <c r="V92" s="74">
        <v>162.09</v>
      </c>
      <c r="W92">
        <v>110.85</v>
      </c>
      <c r="X92">
        <v>22.1</v>
      </c>
      <c r="Y92">
        <v>-30</v>
      </c>
      <c r="Z92">
        <v>1.22</v>
      </c>
      <c r="AA92">
        <v>27.92</v>
      </c>
    </row>
    <row r="93" spans="7:27">
      <c r="G93" t="s">
        <v>135</v>
      </c>
      <c r="H93" s="73">
        <v>154.93</v>
      </c>
      <c r="I93" s="46">
        <v>30.82</v>
      </c>
      <c r="J93" s="46">
        <v>27.65</v>
      </c>
      <c r="K93" s="46">
        <v>0</v>
      </c>
      <c r="L93" s="46">
        <v>0</v>
      </c>
      <c r="M93" s="74">
        <v>0.97</v>
      </c>
      <c r="N93" s="73">
        <v>0</v>
      </c>
      <c r="O93" s="46">
        <v>0</v>
      </c>
      <c r="P93" s="46">
        <v>0</v>
      </c>
      <c r="Q93" s="46">
        <v>-30</v>
      </c>
      <c r="R93" s="46">
        <v>0</v>
      </c>
      <c r="S93" s="74">
        <v>0</v>
      </c>
      <c r="U93" s="73">
        <v>-30</v>
      </c>
      <c r="V93" s="74">
        <v>214.37</v>
      </c>
      <c r="W93">
        <v>154.93</v>
      </c>
      <c r="X93">
        <v>30.82</v>
      </c>
      <c r="Y93">
        <v>-30</v>
      </c>
      <c r="Z93">
        <v>0.97</v>
      </c>
      <c r="AA93">
        <v>27.65</v>
      </c>
    </row>
    <row r="94" spans="7:27">
      <c r="G94" t="s">
        <v>136</v>
      </c>
      <c r="H94" s="73">
        <v>206.07</v>
      </c>
      <c r="I94" s="46">
        <v>35.54</v>
      </c>
      <c r="J94" s="46">
        <v>38.79</v>
      </c>
      <c r="K94" s="46">
        <v>0</v>
      </c>
      <c r="L94" s="46">
        <v>0</v>
      </c>
      <c r="M94" s="74">
        <v>0.18</v>
      </c>
      <c r="N94" s="73">
        <v>0</v>
      </c>
      <c r="O94" s="46">
        <v>0</v>
      </c>
      <c r="P94" s="46">
        <v>0</v>
      </c>
      <c r="Q94" s="46">
        <v>-30</v>
      </c>
      <c r="R94" s="46">
        <v>0</v>
      </c>
      <c r="S94" s="74">
        <v>0</v>
      </c>
      <c r="U94" s="73">
        <v>-30</v>
      </c>
      <c r="V94" s="74">
        <v>280.58</v>
      </c>
      <c r="W94">
        <v>206.07</v>
      </c>
      <c r="X94">
        <v>35.54</v>
      </c>
      <c r="Y94">
        <v>-30</v>
      </c>
      <c r="Z94">
        <v>0.18</v>
      </c>
      <c r="AA94">
        <v>38.79</v>
      </c>
    </row>
    <row r="95" spans="7:27">
      <c r="G95" t="s">
        <v>137</v>
      </c>
      <c r="H95" s="73">
        <v>208.68</v>
      </c>
      <c r="I95" s="46">
        <v>37.630000000000003</v>
      </c>
      <c r="J95" s="46">
        <v>73.62</v>
      </c>
      <c r="K95" s="46">
        <v>0</v>
      </c>
      <c r="L95" s="46">
        <v>0</v>
      </c>
      <c r="M95" s="74">
        <v>0.8</v>
      </c>
      <c r="N95" s="73">
        <v>0</v>
      </c>
      <c r="O95" s="46">
        <v>0</v>
      </c>
      <c r="P95" s="46">
        <v>0</v>
      </c>
      <c r="Q95" s="46">
        <v>-30</v>
      </c>
      <c r="R95" s="46">
        <v>0</v>
      </c>
      <c r="S95" s="74">
        <v>0</v>
      </c>
      <c r="U95" s="73">
        <v>-30</v>
      </c>
      <c r="V95" s="74">
        <v>320.73</v>
      </c>
      <c r="W95">
        <v>208.68</v>
      </c>
      <c r="X95">
        <v>37.630000000000003</v>
      </c>
      <c r="Y95">
        <v>-30</v>
      </c>
      <c r="Z95">
        <v>0.8</v>
      </c>
      <c r="AA95">
        <v>73.62</v>
      </c>
    </row>
    <row r="96" spans="7:27">
      <c r="G96" t="s">
        <v>138</v>
      </c>
      <c r="H96" s="73">
        <v>217.09</v>
      </c>
      <c r="I96" s="46">
        <v>37.72</v>
      </c>
      <c r="J96" s="46">
        <v>82.36</v>
      </c>
      <c r="K96" s="46">
        <v>0</v>
      </c>
      <c r="L96" s="46">
        <v>0</v>
      </c>
      <c r="M96" s="74">
        <v>0.42</v>
      </c>
      <c r="N96" s="73">
        <v>0</v>
      </c>
      <c r="O96" s="46">
        <v>0</v>
      </c>
      <c r="P96" s="46">
        <v>0</v>
      </c>
      <c r="Q96" s="46">
        <v>-30</v>
      </c>
      <c r="R96" s="46">
        <v>0</v>
      </c>
      <c r="S96" s="74">
        <v>0</v>
      </c>
      <c r="U96" s="73">
        <v>-30</v>
      </c>
      <c r="V96" s="74">
        <v>337.59</v>
      </c>
      <c r="W96">
        <v>217.09</v>
      </c>
      <c r="X96">
        <v>37.72</v>
      </c>
      <c r="Y96">
        <v>-30</v>
      </c>
      <c r="Z96">
        <v>0.42</v>
      </c>
      <c r="AA96">
        <v>82.36</v>
      </c>
    </row>
    <row r="97" spans="1:83">
      <c r="G97" t="s">
        <v>139</v>
      </c>
      <c r="H97" s="73">
        <v>209.43</v>
      </c>
      <c r="I97" s="46">
        <v>37.61</v>
      </c>
      <c r="J97" s="46">
        <v>84.72</v>
      </c>
      <c r="K97" s="46">
        <v>0</v>
      </c>
      <c r="L97" s="46">
        <v>0</v>
      </c>
      <c r="M97" s="74">
        <v>0.22</v>
      </c>
      <c r="N97" s="73">
        <v>0</v>
      </c>
      <c r="O97" s="46">
        <v>0</v>
      </c>
      <c r="P97" s="46">
        <v>0</v>
      </c>
      <c r="Q97" s="46">
        <v>-30</v>
      </c>
      <c r="R97" s="46">
        <v>0</v>
      </c>
      <c r="S97" s="74">
        <v>0</v>
      </c>
      <c r="U97" s="73">
        <v>-30</v>
      </c>
      <c r="V97" s="74">
        <v>331.98</v>
      </c>
      <c r="W97">
        <v>209.43</v>
      </c>
      <c r="X97">
        <v>37.61</v>
      </c>
      <c r="Y97">
        <v>-30</v>
      </c>
      <c r="Z97">
        <v>0.22</v>
      </c>
      <c r="AA97">
        <v>84.72</v>
      </c>
    </row>
    <row r="98" spans="1:83">
      <c r="G98" t="s">
        <v>140</v>
      </c>
      <c r="H98" s="73">
        <v>214.59</v>
      </c>
      <c r="I98" s="46">
        <v>40.4</v>
      </c>
      <c r="J98" s="46">
        <v>90.09</v>
      </c>
      <c r="K98" s="46">
        <v>0</v>
      </c>
      <c r="L98" s="46">
        <v>0</v>
      </c>
      <c r="M98" s="74">
        <v>0.66</v>
      </c>
      <c r="N98" s="73">
        <v>0</v>
      </c>
      <c r="O98" s="46">
        <v>0</v>
      </c>
      <c r="P98" s="46">
        <v>0</v>
      </c>
      <c r="Q98" s="46">
        <v>-30</v>
      </c>
      <c r="R98" s="46">
        <v>0</v>
      </c>
      <c r="S98" s="74">
        <v>0</v>
      </c>
      <c r="U98" s="73">
        <v>-30</v>
      </c>
      <c r="V98" s="74">
        <v>345.74</v>
      </c>
      <c r="W98">
        <v>214.59</v>
      </c>
      <c r="X98">
        <v>40.4</v>
      </c>
      <c r="Y98">
        <v>-30</v>
      </c>
      <c r="Z98">
        <v>0.66</v>
      </c>
      <c r="AA98">
        <v>90.09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1.2654325000000002</v>
      </c>
      <c r="I99" s="69">
        <f t="shared" ref="I99:BQ99" si="1">SUM(I3:I98)/4000</f>
        <v>0.117785</v>
      </c>
      <c r="J99" s="69">
        <f t="shared" si="1"/>
        <v>0.31307499999999994</v>
      </c>
      <c r="K99" s="69">
        <f t="shared" si="1"/>
        <v>0</v>
      </c>
      <c r="L99" s="69">
        <f t="shared" si="1"/>
        <v>0</v>
      </c>
      <c r="M99" s="69">
        <f t="shared" si="1"/>
        <v>3.3825000000000001E-2</v>
      </c>
      <c r="N99" s="68">
        <f t="shared" si="1"/>
        <v>-1.554</v>
      </c>
      <c r="O99" s="69">
        <f t="shared" si="1"/>
        <v>-1.3816225</v>
      </c>
      <c r="P99" s="69">
        <f t="shared" si="1"/>
        <v>-0.53297749999999999</v>
      </c>
      <c r="Q99" s="69">
        <f t="shared" si="1"/>
        <v>-0.5461275000000001</v>
      </c>
      <c r="R99" s="69">
        <f t="shared" si="1"/>
        <v>0</v>
      </c>
      <c r="S99" s="70">
        <f t="shared" si="1"/>
        <v>0</v>
      </c>
      <c r="U99" s="68">
        <f t="shared" si="1"/>
        <v>-4.0147275000000011</v>
      </c>
      <c r="V99" s="70">
        <f t="shared" si="1"/>
        <v>1.7301175000000002</v>
      </c>
      <c r="W99">
        <f t="shared" si="1"/>
        <v>-0.28856750000000003</v>
      </c>
      <c r="X99">
        <f t="shared" si="1"/>
        <v>-1.2638374999999999</v>
      </c>
      <c r="Y99">
        <f t="shared" si="1"/>
        <v>-0.5461275000000001</v>
      </c>
      <c r="Z99">
        <f t="shared" si="1"/>
        <v>3.3825000000000001E-2</v>
      </c>
      <c r="AA99">
        <f t="shared" si="1"/>
        <v>-0.21990249999999995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540</v>
      </c>
      <c r="X1" t="s">
        <v>536</v>
      </c>
      <c r="Y1" t="s">
        <v>542</v>
      </c>
      <c r="Z1" t="s">
        <v>558</v>
      </c>
      <c r="AA1" t="s">
        <v>572</v>
      </c>
      <c r="AB1" t="s">
        <v>563</v>
      </c>
      <c r="AC1" t="s">
        <v>570</v>
      </c>
      <c r="AD1" t="s">
        <v>582</v>
      </c>
      <c r="AE1" t="s">
        <v>568</v>
      </c>
      <c r="AF1" t="s">
        <v>590</v>
      </c>
      <c r="AG1" t="s">
        <v>558</v>
      </c>
      <c r="AH1" t="s">
        <v>544</v>
      </c>
      <c r="AI1" t="s">
        <v>550</v>
      </c>
      <c r="AJ1" t="s">
        <v>548</v>
      </c>
      <c r="AK1" t="s">
        <v>552</v>
      </c>
      <c r="AL1" t="s">
        <v>565</v>
      </c>
      <c r="AM1" t="s">
        <v>534</v>
      </c>
      <c r="AN1" t="s">
        <v>555</v>
      </c>
      <c r="AO1" t="s">
        <v>18</v>
      </c>
      <c r="AP1" t="s">
        <v>536</v>
      </c>
      <c r="AQ1" t="s">
        <v>574</v>
      </c>
      <c r="AR1" t="s">
        <v>580</v>
      </c>
      <c r="AS1" t="s">
        <v>546</v>
      </c>
      <c r="AT1" t="s">
        <v>576</v>
      </c>
      <c r="AU1" t="s">
        <v>584</v>
      </c>
      <c r="AV1" t="s">
        <v>538</v>
      </c>
      <c r="AW1" t="s">
        <v>536</v>
      </c>
      <c r="AX1" t="s">
        <v>18</v>
      </c>
      <c r="AY1" t="s">
        <v>588</v>
      </c>
      <c r="AZ1" t="s">
        <v>536</v>
      </c>
      <c r="BA1" t="s">
        <v>586</v>
      </c>
      <c r="BB1" t="s">
        <v>561</v>
      </c>
      <c r="BC1" t="s">
        <v>588</v>
      </c>
      <c r="BD1" t="s">
        <v>612</v>
      </c>
      <c r="BE1" t="s">
        <v>451</v>
      </c>
      <c r="BF1" t="s">
        <v>586</v>
      </c>
      <c r="BG1" t="s">
        <v>540</v>
      </c>
      <c r="BH1" t="s">
        <v>542</v>
      </c>
      <c r="BI1" t="s">
        <v>601</v>
      </c>
      <c r="BJ1" t="s">
        <v>550</v>
      </c>
      <c r="BK1" t="s">
        <v>568</v>
      </c>
      <c r="BL1" t="s">
        <v>552</v>
      </c>
      <c r="BM1" t="s">
        <v>563</v>
      </c>
      <c r="BN1" t="s">
        <v>580</v>
      </c>
      <c r="BO1" t="s">
        <v>595</v>
      </c>
      <c r="BP1" t="s">
        <v>576</v>
      </c>
      <c r="BQ1" t="s">
        <v>599</v>
      </c>
      <c r="BR1" t="s">
        <v>593</v>
      </c>
      <c r="BS1" t="s">
        <v>565</v>
      </c>
    </row>
    <row r="2" spans="1:7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45431</v>
      </c>
      <c r="W2" s="28" t="s">
        <v>145</v>
      </c>
      <c r="X2" t="s">
        <v>240</v>
      </c>
      <c r="Y2" t="s">
        <v>145</v>
      </c>
      <c r="Z2" t="s">
        <v>146</v>
      </c>
      <c r="AA2" t="s">
        <v>145</v>
      </c>
      <c r="AB2" t="s">
        <v>145</v>
      </c>
      <c r="AC2" t="s">
        <v>146</v>
      </c>
      <c r="AD2" t="s">
        <v>146</v>
      </c>
      <c r="AE2" t="s">
        <v>145</v>
      </c>
      <c r="AF2" t="s">
        <v>146</v>
      </c>
      <c r="AG2" t="s">
        <v>146</v>
      </c>
      <c r="AH2" t="s">
        <v>145</v>
      </c>
      <c r="AI2" t="s">
        <v>145</v>
      </c>
      <c r="AJ2" t="s">
        <v>358</v>
      </c>
      <c r="AK2" t="s">
        <v>145</v>
      </c>
      <c r="AL2" t="s">
        <v>145</v>
      </c>
      <c r="AM2" t="s">
        <v>369</v>
      </c>
      <c r="AN2" t="s">
        <v>556</v>
      </c>
      <c r="AO2" t="s">
        <v>149</v>
      </c>
      <c r="AP2" t="s">
        <v>240</v>
      </c>
      <c r="AQ2" t="s">
        <v>149</v>
      </c>
      <c r="AR2" t="s">
        <v>145</v>
      </c>
      <c r="AS2" t="s">
        <v>145</v>
      </c>
      <c r="AT2" t="s">
        <v>145</v>
      </c>
      <c r="AU2" t="s">
        <v>145</v>
      </c>
      <c r="AV2" t="s">
        <v>145</v>
      </c>
      <c r="AW2" t="s">
        <v>240</v>
      </c>
      <c r="AX2" t="s">
        <v>149</v>
      </c>
      <c r="AY2" t="s">
        <v>145</v>
      </c>
      <c r="AZ2" t="s">
        <v>145</v>
      </c>
      <c r="BA2" t="s">
        <v>145</v>
      </c>
      <c r="BB2" t="s">
        <v>149</v>
      </c>
      <c r="BC2" t="s">
        <v>145</v>
      </c>
      <c r="BD2" t="s">
        <v>149</v>
      </c>
      <c r="BE2" t="s">
        <v>608</v>
      </c>
      <c r="BF2" t="s">
        <v>145</v>
      </c>
      <c r="BG2" t="s">
        <v>145</v>
      </c>
      <c r="BH2" t="s">
        <v>145</v>
      </c>
      <c r="BI2" t="s">
        <v>149</v>
      </c>
      <c r="BJ2" t="s">
        <v>145</v>
      </c>
      <c r="BK2" t="s">
        <v>145</v>
      </c>
      <c r="BL2" t="s">
        <v>145</v>
      </c>
      <c r="BM2" t="s">
        <v>145</v>
      </c>
      <c r="BN2" t="s">
        <v>145</v>
      </c>
      <c r="BO2" t="s">
        <v>148</v>
      </c>
      <c r="BP2" t="s">
        <v>145</v>
      </c>
      <c r="BQ2" t="s">
        <v>145</v>
      </c>
      <c r="BR2" t="s">
        <v>146</v>
      </c>
      <c r="BS2" t="s">
        <v>145</v>
      </c>
    </row>
    <row r="3" spans="1:7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663.18000000000018</v>
      </c>
      <c r="I3" s="53">
        <v>116.19</v>
      </c>
      <c r="J3" s="53">
        <v>254.35</v>
      </c>
      <c r="K3" s="53">
        <v>29.07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616</v>
      </c>
      <c r="W3">
        <v>0</v>
      </c>
      <c r="X3">
        <v>4.83</v>
      </c>
      <c r="Y3">
        <v>0</v>
      </c>
      <c r="Z3">
        <v>66.89</v>
      </c>
      <c r="AA3">
        <v>0</v>
      </c>
      <c r="AB3">
        <v>0</v>
      </c>
      <c r="AC3">
        <v>9.67</v>
      </c>
      <c r="AD3">
        <v>0</v>
      </c>
      <c r="AE3">
        <v>0</v>
      </c>
      <c r="AF3">
        <v>39.630000000000003</v>
      </c>
      <c r="AG3">
        <v>0</v>
      </c>
      <c r="AH3">
        <v>60.9</v>
      </c>
      <c r="AI3">
        <v>0</v>
      </c>
      <c r="AJ3">
        <v>0.53</v>
      </c>
      <c r="AK3">
        <v>0</v>
      </c>
      <c r="AL3">
        <v>0</v>
      </c>
      <c r="AM3">
        <v>0</v>
      </c>
      <c r="AN3">
        <v>2</v>
      </c>
      <c r="AO3">
        <v>67.67</v>
      </c>
      <c r="AP3">
        <v>0</v>
      </c>
      <c r="AQ3">
        <v>52.59</v>
      </c>
      <c r="AR3">
        <v>0</v>
      </c>
      <c r="AS3">
        <v>46.88</v>
      </c>
      <c r="AT3">
        <v>0</v>
      </c>
      <c r="AU3">
        <v>96.67</v>
      </c>
      <c r="AV3">
        <v>58</v>
      </c>
      <c r="AW3">
        <v>1.93</v>
      </c>
      <c r="AX3">
        <v>116</v>
      </c>
      <c r="AY3">
        <v>0</v>
      </c>
      <c r="AZ3">
        <v>33.83</v>
      </c>
      <c r="BA3">
        <v>0</v>
      </c>
      <c r="BB3">
        <v>0</v>
      </c>
      <c r="BC3">
        <v>5.8</v>
      </c>
      <c r="BD3">
        <v>18.09</v>
      </c>
      <c r="BE3">
        <v>0</v>
      </c>
      <c r="BF3">
        <v>6.77</v>
      </c>
      <c r="BG3">
        <v>58</v>
      </c>
      <c r="BH3">
        <v>48.34</v>
      </c>
      <c r="BI3">
        <v>0</v>
      </c>
      <c r="BJ3">
        <v>19.329999999999998</v>
      </c>
      <c r="BK3">
        <v>48.34</v>
      </c>
      <c r="BL3">
        <v>39.630000000000003</v>
      </c>
      <c r="BM3">
        <v>4.83</v>
      </c>
      <c r="BN3">
        <v>19.329999999999998</v>
      </c>
      <c r="BO3">
        <v>29.07</v>
      </c>
      <c r="BP3">
        <v>14.5</v>
      </c>
      <c r="BQ3">
        <v>48.34</v>
      </c>
      <c r="BR3">
        <v>0</v>
      </c>
      <c r="BS3">
        <v>46.4</v>
      </c>
    </row>
    <row r="4" spans="1:71">
      <c r="A4" t="s">
        <v>234</v>
      </c>
      <c r="B4" t="s">
        <v>226</v>
      </c>
      <c r="C4" t="s">
        <v>228</v>
      </c>
      <c r="G4" t="s">
        <v>46</v>
      </c>
      <c r="H4" s="73">
        <v>663.18000000000018</v>
      </c>
      <c r="I4" s="46">
        <v>116.19</v>
      </c>
      <c r="J4" s="46">
        <v>254.35</v>
      </c>
      <c r="K4" s="46">
        <v>29.07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617</v>
      </c>
      <c r="W4">
        <v>0</v>
      </c>
      <c r="X4">
        <v>4.83</v>
      </c>
      <c r="Y4">
        <v>0</v>
      </c>
      <c r="Z4">
        <v>66.89</v>
      </c>
      <c r="AA4">
        <v>0</v>
      </c>
      <c r="AB4">
        <v>0</v>
      </c>
      <c r="AC4">
        <v>9.67</v>
      </c>
      <c r="AD4">
        <v>0</v>
      </c>
      <c r="AE4">
        <v>0</v>
      </c>
      <c r="AF4">
        <v>39.630000000000003</v>
      </c>
      <c r="AG4">
        <v>0</v>
      </c>
      <c r="AH4">
        <v>60.9</v>
      </c>
      <c r="AI4">
        <v>0</v>
      </c>
      <c r="AJ4">
        <v>0.53</v>
      </c>
      <c r="AK4">
        <v>0</v>
      </c>
      <c r="AL4">
        <v>0</v>
      </c>
      <c r="AM4">
        <v>0</v>
      </c>
      <c r="AN4">
        <v>2</v>
      </c>
      <c r="AO4">
        <v>67.67</v>
      </c>
      <c r="AP4">
        <v>0</v>
      </c>
      <c r="AQ4">
        <v>52.59</v>
      </c>
      <c r="AR4">
        <v>0</v>
      </c>
      <c r="AS4">
        <v>46.88</v>
      </c>
      <c r="AT4">
        <v>0</v>
      </c>
      <c r="AU4">
        <v>96.67</v>
      </c>
      <c r="AV4">
        <v>58</v>
      </c>
      <c r="AW4">
        <v>1.93</v>
      </c>
      <c r="AX4">
        <v>116</v>
      </c>
      <c r="AY4">
        <v>0</v>
      </c>
      <c r="AZ4">
        <v>33.83</v>
      </c>
      <c r="BA4">
        <v>0</v>
      </c>
      <c r="BB4">
        <v>0</v>
      </c>
      <c r="BC4">
        <v>5.8</v>
      </c>
      <c r="BD4">
        <v>18.09</v>
      </c>
      <c r="BE4">
        <v>0</v>
      </c>
      <c r="BF4">
        <v>6.77</v>
      </c>
      <c r="BG4">
        <v>58</v>
      </c>
      <c r="BH4">
        <v>48.34</v>
      </c>
      <c r="BI4">
        <v>0</v>
      </c>
      <c r="BJ4">
        <v>19.329999999999998</v>
      </c>
      <c r="BK4">
        <v>48.34</v>
      </c>
      <c r="BL4">
        <v>39.630000000000003</v>
      </c>
      <c r="BM4">
        <v>4.83</v>
      </c>
      <c r="BN4">
        <v>19.329999999999998</v>
      </c>
      <c r="BO4">
        <v>29.07</v>
      </c>
      <c r="BP4">
        <v>14.5</v>
      </c>
      <c r="BQ4">
        <v>48.34</v>
      </c>
      <c r="BR4">
        <v>0</v>
      </c>
      <c r="BS4">
        <v>46.4</v>
      </c>
    </row>
    <row r="5" spans="1:71">
      <c r="A5" t="s">
        <v>235</v>
      </c>
      <c r="B5" t="s">
        <v>227</v>
      </c>
      <c r="C5" t="s">
        <v>229</v>
      </c>
      <c r="G5" t="s">
        <v>47</v>
      </c>
      <c r="H5" s="73">
        <v>663.18000000000018</v>
      </c>
      <c r="I5" s="46">
        <v>116.19</v>
      </c>
      <c r="J5" s="46">
        <v>254.35</v>
      </c>
      <c r="K5" s="46">
        <v>29.07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616</v>
      </c>
      <c r="W5">
        <v>0</v>
      </c>
      <c r="X5">
        <v>4.83</v>
      </c>
      <c r="Y5">
        <v>0</v>
      </c>
      <c r="Z5">
        <v>66.89</v>
      </c>
      <c r="AA5">
        <v>0</v>
      </c>
      <c r="AB5">
        <v>0</v>
      </c>
      <c r="AC5">
        <v>9.67</v>
      </c>
      <c r="AD5">
        <v>0</v>
      </c>
      <c r="AE5">
        <v>0</v>
      </c>
      <c r="AF5">
        <v>39.630000000000003</v>
      </c>
      <c r="AG5">
        <v>0</v>
      </c>
      <c r="AH5">
        <v>60.9</v>
      </c>
      <c r="AI5">
        <v>0</v>
      </c>
      <c r="AJ5">
        <v>0.53</v>
      </c>
      <c r="AK5">
        <v>0</v>
      </c>
      <c r="AL5">
        <v>0</v>
      </c>
      <c r="AM5">
        <v>0</v>
      </c>
      <c r="AN5">
        <v>2</v>
      </c>
      <c r="AO5">
        <v>67.67</v>
      </c>
      <c r="AP5">
        <v>0</v>
      </c>
      <c r="AQ5">
        <v>52.59</v>
      </c>
      <c r="AR5">
        <v>0</v>
      </c>
      <c r="AS5">
        <v>46.88</v>
      </c>
      <c r="AT5">
        <v>0</v>
      </c>
      <c r="AU5">
        <v>96.67</v>
      </c>
      <c r="AV5">
        <v>58</v>
      </c>
      <c r="AW5">
        <v>1.93</v>
      </c>
      <c r="AX5">
        <v>116</v>
      </c>
      <c r="AY5">
        <v>0</v>
      </c>
      <c r="AZ5">
        <v>33.83</v>
      </c>
      <c r="BA5">
        <v>0</v>
      </c>
      <c r="BB5">
        <v>0</v>
      </c>
      <c r="BC5">
        <v>5.8</v>
      </c>
      <c r="BD5">
        <v>18.09</v>
      </c>
      <c r="BE5">
        <v>0</v>
      </c>
      <c r="BF5">
        <v>6.77</v>
      </c>
      <c r="BG5">
        <v>58</v>
      </c>
      <c r="BH5">
        <v>48.34</v>
      </c>
      <c r="BI5">
        <v>0</v>
      </c>
      <c r="BJ5">
        <v>19.329999999999998</v>
      </c>
      <c r="BK5">
        <v>48.34</v>
      </c>
      <c r="BL5">
        <v>39.630000000000003</v>
      </c>
      <c r="BM5">
        <v>4.83</v>
      </c>
      <c r="BN5">
        <v>19.329999999999998</v>
      </c>
      <c r="BO5">
        <v>29.07</v>
      </c>
      <c r="BP5">
        <v>14.5</v>
      </c>
      <c r="BQ5">
        <v>48.34</v>
      </c>
      <c r="BR5">
        <v>0</v>
      </c>
      <c r="BS5">
        <v>46.4</v>
      </c>
    </row>
    <row r="6" spans="1:71">
      <c r="A6" t="s">
        <v>236</v>
      </c>
      <c r="B6" t="s">
        <v>258</v>
      </c>
      <c r="C6" t="s">
        <v>230</v>
      </c>
      <c r="G6" t="s">
        <v>48</v>
      </c>
      <c r="H6" s="73">
        <v>663.18000000000018</v>
      </c>
      <c r="I6" s="46">
        <v>116.19</v>
      </c>
      <c r="J6" s="46">
        <v>254.35</v>
      </c>
      <c r="K6" s="46">
        <v>29.07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617</v>
      </c>
      <c r="W6">
        <v>0</v>
      </c>
      <c r="X6">
        <v>4.83</v>
      </c>
      <c r="Y6">
        <v>0</v>
      </c>
      <c r="Z6">
        <v>66.89</v>
      </c>
      <c r="AA6">
        <v>0</v>
      </c>
      <c r="AB6">
        <v>0</v>
      </c>
      <c r="AC6">
        <v>9.67</v>
      </c>
      <c r="AD6">
        <v>0</v>
      </c>
      <c r="AE6">
        <v>0</v>
      </c>
      <c r="AF6">
        <v>39.630000000000003</v>
      </c>
      <c r="AG6">
        <v>0</v>
      </c>
      <c r="AH6">
        <v>60.9</v>
      </c>
      <c r="AI6">
        <v>0</v>
      </c>
      <c r="AJ6">
        <v>0.53</v>
      </c>
      <c r="AK6">
        <v>0</v>
      </c>
      <c r="AL6">
        <v>0</v>
      </c>
      <c r="AM6">
        <v>0</v>
      </c>
      <c r="AN6">
        <v>2</v>
      </c>
      <c r="AO6">
        <v>67.67</v>
      </c>
      <c r="AP6">
        <v>0</v>
      </c>
      <c r="AQ6">
        <v>52.59</v>
      </c>
      <c r="AR6">
        <v>0</v>
      </c>
      <c r="AS6">
        <v>46.88</v>
      </c>
      <c r="AT6">
        <v>0</v>
      </c>
      <c r="AU6">
        <v>96.67</v>
      </c>
      <c r="AV6">
        <v>58</v>
      </c>
      <c r="AW6">
        <v>1.93</v>
      </c>
      <c r="AX6">
        <v>116</v>
      </c>
      <c r="AY6">
        <v>0</v>
      </c>
      <c r="AZ6">
        <v>33.83</v>
      </c>
      <c r="BA6">
        <v>0</v>
      </c>
      <c r="BB6">
        <v>0</v>
      </c>
      <c r="BC6">
        <v>5.8</v>
      </c>
      <c r="BD6">
        <v>18.09</v>
      </c>
      <c r="BE6">
        <v>0</v>
      </c>
      <c r="BF6">
        <v>6.77</v>
      </c>
      <c r="BG6">
        <v>58</v>
      </c>
      <c r="BH6">
        <v>48.34</v>
      </c>
      <c r="BI6">
        <v>0</v>
      </c>
      <c r="BJ6">
        <v>19.329999999999998</v>
      </c>
      <c r="BK6">
        <v>48.34</v>
      </c>
      <c r="BL6">
        <v>39.630000000000003</v>
      </c>
      <c r="BM6">
        <v>4.83</v>
      </c>
      <c r="BN6">
        <v>19.329999999999998</v>
      </c>
      <c r="BO6">
        <v>29.07</v>
      </c>
      <c r="BP6">
        <v>14.5</v>
      </c>
      <c r="BQ6">
        <v>48.34</v>
      </c>
      <c r="BR6">
        <v>0</v>
      </c>
      <c r="BS6">
        <v>46.4</v>
      </c>
    </row>
    <row r="7" spans="1:71">
      <c r="A7" t="s">
        <v>237</v>
      </c>
      <c r="B7" t="s">
        <v>280</v>
      </c>
      <c r="C7" t="s">
        <v>259</v>
      </c>
      <c r="G7" t="s">
        <v>49</v>
      </c>
      <c r="H7" s="73">
        <v>543.2700000000001</v>
      </c>
      <c r="I7" s="46">
        <v>76.56</v>
      </c>
      <c r="J7" s="46">
        <v>254.16</v>
      </c>
      <c r="K7" s="46">
        <v>29.07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4.83</v>
      </c>
      <c r="Y7">
        <v>0</v>
      </c>
      <c r="Z7">
        <v>66.89</v>
      </c>
      <c r="AA7">
        <v>0</v>
      </c>
      <c r="AB7">
        <v>0</v>
      </c>
      <c r="AC7">
        <v>9.67</v>
      </c>
      <c r="AD7">
        <v>0</v>
      </c>
      <c r="AE7">
        <v>0</v>
      </c>
      <c r="AF7">
        <v>0</v>
      </c>
      <c r="AG7">
        <v>0</v>
      </c>
      <c r="AH7">
        <v>32.869999999999997</v>
      </c>
      <c r="AI7">
        <v>0</v>
      </c>
      <c r="AJ7">
        <v>0.48</v>
      </c>
      <c r="AK7">
        <v>0</v>
      </c>
      <c r="AL7">
        <v>0</v>
      </c>
      <c r="AM7">
        <v>0</v>
      </c>
      <c r="AN7">
        <v>2</v>
      </c>
      <c r="AO7">
        <v>67.67</v>
      </c>
      <c r="AP7">
        <v>0</v>
      </c>
      <c r="AQ7">
        <v>52.59</v>
      </c>
      <c r="AR7">
        <v>0</v>
      </c>
      <c r="AS7">
        <v>46.88</v>
      </c>
      <c r="AT7">
        <v>0</v>
      </c>
      <c r="AU7">
        <v>96.67</v>
      </c>
      <c r="AV7">
        <v>0</v>
      </c>
      <c r="AW7">
        <v>1.93</v>
      </c>
      <c r="AX7">
        <v>116</v>
      </c>
      <c r="AY7">
        <v>0</v>
      </c>
      <c r="AZ7">
        <v>0</v>
      </c>
      <c r="BA7">
        <v>0</v>
      </c>
      <c r="BB7">
        <v>0</v>
      </c>
      <c r="BC7">
        <v>5.8</v>
      </c>
      <c r="BD7">
        <v>17.899999999999999</v>
      </c>
      <c r="BE7">
        <v>0</v>
      </c>
      <c r="BF7">
        <v>6.77</v>
      </c>
      <c r="BG7">
        <v>58</v>
      </c>
      <c r="BH7">
        <v>48.34</v>
      </c>
      <c r="BI7">
        <v>0</v>
      </c>
      <c r="BJ7">
        <v>19.329999999999998</v>
      </c>
      <c r="BK7">
        <v>48.34</v>
      </c>
      <c r="BL7">
        <v>39.630000000000003</v>
      </c>
      <c r="BM7">
        <v>4.83</v>
      </c>
      <c r="BN7">
        <v>19.329999999999998</v>
      </c>
      <c r="BO7">
        <v>29.07</v>
      </c>
      <c r="BP7">
        <v>14.5</v>
      </c>
      <c r="BQ7">
        <v>48.34</v>
      </c>
      <c r="BR7">
        <v>0</v>
      </c>
      <c r="BS7">
        <v>46.4</v>
      </c>
    </row>
    <row r="8" spans="1:71">
      <c r="A8" t="s">
        <v>238</v>
      </c>
      <c r="B8" t="s">
        <v>315</v>
      </c>
      <c r="C8" t="s">
        <v>231</v>
      </c>
      <c r="G8" t="s">
        <v>50</v>
      </c>
      <c r="H8" s="73">
        <v>537.47000000000014</v>
      </c>
      <c r="I8" s="46">
        <v>76.56</v>
      </c>
      <c r="J8" s="46">
        <v>254.16</v>
      </c>
      <c r="K8" s="46">
        <v>29.07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4.83</v>
      </c>
      <c r="Y8">
        <v>0</v>
      </c>
      <c r="Z8">
        <v>66.89</v>
      </c>
      <c r="AA8">
        <v>0</v>
      </c>
      <c r="AB8">
        <v>0</v>
      </c>
      <c r="AC8">
        <v>9.67</v>
      </c>
      <c r="AD8">
        <v>0</v>
      </c>
      <c r="AE8">
        <v>0</v>
      </c>
      <c r="AF8">
        <v>0</v>
      </c>
      <c r="AG8">
        <v>0</v>
      </c>
      <c r="AH8">
        <v>27.07</v>
      </c>
      <c r="AI8">
        <v>0</v>
      </c>
      <c r="AJ8">
        <v>0.48</v>
      </c>
      <c r="AK8">
        <v>0</v>
      </c>
      <c r="AL8">
        <v>0</v>
      </c>
      <c r="AM8">
        <v>0</v>
      </c>
      <c r="AN8">
        <v>2</v>
      </c>
      <c r="AO8">
        <v>67.67</v>
      </c>
      <c r="AP8">
        <v>0</v>
      </c>
      <c r="AQ8">
        <v>52.59</v>
      </c>
      <c r="AR8">
        <v>0</v>
      </c>
      <c r="AS8">
        <v>46.88</v>
      </c>
      <c r="AT8">
        <v>0</v>
      </c>
      <c r="AU8">
        <v>96.67</v>
      </c>
      <c r="AV8">
        <v>0</v>
      </c>
      <c r="AW8">
        <v>1.93</v>
      </c>
      <c r="AX8">
        <v>116</v>
      </c>
      <c r="AY8">
        <v>0</v>
      </c>
      <c r="AZ8">
        <v>0</v>
      </c>
      <c r="BA8">
        <v>0</v>
      </c>
      <c r="BB8">
        <v>0</v>
      </c>
      <c r="BC8">
        <v>5.8</v>
      </c>
      <c r="BD8">
        <v>17.899999999999999</v>
      </c>
      <c r="BE8">
        <v>0</v>
      </c>
      <c r="BF8">
        <v>6.77</v>
      </c>
      <c r="BG8">
        <v>58</v>
      </c>
      <c r="BH8">
        <v>48.34</v>
      </c>
      <c r="BI8">
        <v>0</v>
      </c>
      <c r="BJ8">
        <v>19.329999999999998</v>
      </c>
      <c r="BK8">
        <v>48.34</v>
      </c>
      <c r="BL8">
        <v>39.630000000000003</v>
      </c>
      <c r="BM8">
        <v>4.83</v>
      </c>
      <c r="BN8">
        <v>19.329999999999998</v>
      </c>
      <c r="BO8">
        <v>29.07</v>
      </c>
      <c r="BP8">
        <v>14.5</v>
      </c>
      <c r="BQ8">
        <v>48.34</v>
      </c>
      <c r="BR8">
        <v>0</v>
      </c>
      <c r="BS8">
        <v>46.4</v>
      </c>
    </row>
    <row r="9" spans="1:71">
      <c r="A9" t="s">
        <v>239</v>
      </c>
      <c r="B9" t="s">
        <v>335</v>
      </c>
      <c r="C9" t="s">
        <v>232</v>
      </c>
      <c r="G9" t="s">
        <v>51</v>
      </c>
      <c r="H9" s="73">
        <v>537.47000000000014</v>
      </c>
      <c r="I9" s="46">
        <v>76.56</v>
      </c>
      <c r="J9" s="46">
        <v>254.16</v>
      </c>
      <c r="K9" s="46">
        <v>29.07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4.83</v>
      </c>
      <c r="Y9">
        <v>0</v>
      </c>
      <c r="Z9">
        <v>66.89</v>
      </c>
      <c r="AA9">
        <v>0</v>
      </c>
      <c r="AB9">
        <v>0</v>
      </c>
      <c r="AC9">
        <v>9.67</v>
      </c>
      <c r="AD9">
        <v>0</v>
      </c>
      <c r="AE9">
        <v>0</v>
      </c>
      <c r="AF9">
        <v>0</v>
      </c>
      <c r="AG9">
        <v>0</v>
      </c>
      <c r="AH9">
        <v>27.07</v>
      </c>
      <c r="AI9">
        <v>0</v>
      </c>
      <c r="AJ9">
        <v>0.48</v>
      </c>
      <c r="AK9">
        <v>0</v>
      </c>
      <c r="AL9">
        <v>0</v>
      </c>
      <c r="AM9">
        <v>0</v>
      </c>
      <c r="AN9">
        <v>2</v>
      </c>
      <c r="AO9">
        <v>67.67</v>
      </c>
      <c r="AP9">
        <v>0</v>
      </c>
      <c r="AQ9">
        <v>52.59</v>
      </c>
      <c r="AR9">
        <v>0</v>
      </c>
      <c r="AS9">
        <v>46.88</v>
      </c>
      <c r="AT9">
        <v>0</v>
      </c>
      <c r="AU9">
        <v>96.67</v>
      </c>
      <c r="AV9">
        <v>0</v>
      </c>
      <c r="AW9">
        <v>1.93</v>
      </c>
      <c r="AX9">
        <v>116</v>
      </c>
      <c r="AY9">
        <v>0</v>
      </c>
      <c r="AZ9">
        <v>0</v>
      </c>
      <c r="BA9">
        <v>0</v>
      </c>
      <c r="BB9">
        <v>0</v>
      </c>
      <c r="BC9">
        <v>5.8</v>
      </c>
      <c r="BD9">
        <v>17.899999999999999</v>
      </c>
      <c r="BE9">
        <v>0</v>
      </c>
      <c r="BF9">
        <v>6.77</v>
      </c>
      <c r="BG9">
        <v>58</v>
      </c>
      <c r="BH9">
        <v>48.34</v>
      </c>
      <c r="BI9">
        <v>0</v>
      </c>
      <c r="BJ9">
        <v>19.329999999999998</v>
      </c>
      <c r="BK9">
        <v>48.34</v>
      </c>
      <c r="BL9">
        <v>39.630000000000003</v>
      </c>
      <c r="BM9">
        <v>4.83</v>
      </c>
      <c r="BN9">
        <v>19.329999999999998</v>
      </c>
      <c r="BO9">
        <v>29.07</v>
      </c>
      <c r="BP9">
        <v>14.5</v>
      </c>
      <c r="BQ9">
        <v>48.34</v>
      </c>
      <c r="BR9">
        <v>0</v>
      </c>
      <c r="BS9">
        <v>46.4</v>
      </c>
    </row>
    <row r="10" spans="1:71">
      <c r="A10" t="s">
        <v>260</v>
      </c>
      <c r="C10" t="s">
        <v>233</v>
      </c>
      <c r="G10" t="s">
        <v>52</v>
      </c>
      <c r="H10" s="73">
        <v>537.47000000000014</v>
      </c>
      <c r="I10" s="46">
        <v>76.56</v>
      </c>
      <c r="J10" s="46">
        <v>254.16</v>
      </c>
      <c r="K10" s="46">
        <v>29.07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4.83</v>
      </c>
      <c r="Y10">
        <v>0</v>
      </c>
      <c r="Z10">
        <v>66.89</v>
      </c>
      <c r="AA10">
        <v>0</v>
      </c>
      <c r="AB10">
        <v>0</v>
      </c>
      <c r="AC10">
        <v>9.67</v>
      </c>
      <c r="AD10">
        <v>0</v>
      </c>
      <c r="AE10">
        <v>0</v>
      </c>
      <c r="AF10">
        <v>0</v>
      </c>
      <c r="AG10">
        <v>0</v>
      </c>
      <c r="AH10">
        <v>27.07</v>
      </c>
      <c r="AI10">
        <v>0</v>
      </c>
      <c r="AJ10">
        <v>0.48</v>
      </c>
      <c r="AK10">
        <v>0</v>
      </c>
      <c r="AL10">
        <v>0</v>
      </c>
      <c r="AM10">
        <v>0</v>
      </c>
      <c r="AN10">
        <v>2</v>
      </c>
      <c r="AO10">
        <v>67.67</v>
      </c>
      <c r="AP10">
        <v>0</v>
      </c>
      <c r="AQ10">
        <v>52.59</v>
      </c>
      <c r="AR10">
        <v>0</v>
      </c>
      <c r="AS10">
        <v>46.88</v>
      </c>
      <c r="AT10">
        <v>0</v>
      </c>
      <c r="AU10">
        <v>96.67</v>
      </c>
      <c r="AV10">
        <v>0</v>
      </c>
      <c r="AW10">
        <v>1.93</v>
      </c>
      <c r="AX10">
        <v>116</v>
      </c>
      <c r="AY10">
        <v>0</v>
      </c>
      <c r="AZ10">
        <v>0</v>
      </c>
      <c r="BA10">
        <v>0</v>
      </c>
      <c r="BB10">
        <v>0</v>
      </c>
      <c r="BC10">
        <v>5.8</v>
      </c>
      <c r="BD10">
        <v>17.899999999999999</v>
      </c>
      <c r="BE10">
        <v>0</v>
      </c>
      <c r="BF10">
        <v>6.77</v>
      </c>
      <c r="BG10">
        <v>58</v>
      </c>
      <c r="BH10">
        <v>48.34</v>
      </c>
      <c r="BI10">
        <v>0</v>
      </c>
      <c r="BJ10">
        <v>19.329999999999998</v>
      </c>
      <c r="BK10">
        <v>48.34</v>
      </c>
      <c r="BL10">
        <v>39.630000000000003</v>
      </c>
      <c r="BM10">
        <v>4.83</v>
      </c>
      <c r="BN10">
        <v>19.329999999999998</v>
      </c>
      <c r="BO10">
        <v>29.07</v>
      </c>
      <c r="BP10">
        <v>14.5</v>
      </c>
      <c r="BQ10">
        <v>48.34</v>
      </c>
      <c r="BR10">
        <v>0</v>
      </c>
      <c r="BS10">
        <v>46.4</v>
      </c>
    </row>
    <row r="11" spans="1:71">
      <c r="A11" t="s">
        <v>240</v>
      </c>
      <c r="C11" t="s">
        <v>316</v>
      </c>
      <c r="G11" t="s">
        <v>53</v>
      </c>
      <c r="H11" s="73">
        <v>366.84999999999997</v>
      </c>
      <c r="I11" s="46">
        <v>76.56</v>
      </c>
      <c r="J11" s="46">
        <v>253.88</v>
      </c>
      <c r="K11" s="46">
        <v>29.07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4.83</v>
      </c>
      <c r="Y11">
        <v>0</v>
      </c>
      <c r="Z11">
        <v>66.89</v>
      </c>
      <c r="AA11">
        <v>0</v>
      </c>
      <c r="AB11">
        <v>0</v>
      </c>
      <c r="AC11">
        <v>9.67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0.48</v>
      </c>
      <c r="AK11">
        <v>0</v>
      </c>
      <c r="AL11">
        <v>0</v>
      </c>
      <c r="AM11">
        <v>0</v>
      </c>
      <c r="AN11">
        <v>2</v>
      </c>
      <c r="AO11">
        <v>67.67</v>
      </c>
      <c r="AP11">
        <v>0</v>
      </c>
      <c r="AQ11">
        <v>52.59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1.93</v>
      </c>
      <c r="AX11">
        <v>116</v>
      </c>
      <c r="AY11">
        <v>0</v>
      </c>
      <c r="AZ11">
        <v>0</v>
      </c>
      <c r="BA11">
        <v>0</v>
      </c>
      <c r="BB11">
        <v>0</v>
      </c>
      <c r="BC11">
        <v>5.8</v>
      </c>
      <c r="BD11">
        <v>17.62</v>
      </c>
      <c r="BE11">
        <v>0</v>
      </c>
      <c r="BF11">
        <v>6.77</v>
      </c>
      <c r="BG11">
        <v>58</v>
      </c>
      <c r="BH11">
        <v>48.34</v>
      </c>
      <c r="BI11">
        <v>0</v>
      </c>
      <c r="BJ11">
        <v>19.329999999999998</v>
      </c>
      <c r="BK11">
        <v>48.34</v>
      </c>
      <c r="BL11">
        <v>39.630000000000003</v>
      </c>
      <c r="BM11">
        <v>4.83</v>
      </c>
      <c r="BN11">
        <v>19.329999999999998</v>
      </c>
      <c r="BO11">
        <v>29.07</v>
      </c>
      <c r="BP11">
        <v>14.5</v>
      </c>
      <c r="BQ11">
        <v>48.34</v>
      </c>
      <c r="BR11">
        <v>0</v>
      </c>
      <c r="BS11">
        <v>46.4</v>
      </c>
    </row>
    <row r="12" spans="1:71">
      <c r="A12" t="s">
        <v>241</v>
      </c>
      <c r="C12" t="s">
        <v>336</v>
      </c>
      <c r="G12" t="s">
        <v>54</v>
      </c>
      <c r="H12" s="73">
        <v>366.84999999999997</v>
      </c>
      <c r="I12" s="46">
        <v>76.56</v>
      </c>
      <c r="J12" s="46">
        <v>253.88</v>
      </c>
      <c r="K12" s="46">
        <v>29.07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4.83</v>
      </c>
      <c r="Y12">
        <v>0</v>
      </c>
      <c r="Z12">
        <v>66.89</v>
      </c>
      <c r="AA12">
        <v>0</v>
      </c>
      <c r="AB12">
        <v>0</v>
      </c>
      <c r="AC12">
        <v>9.67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0.48</v>
      </c>
      <c r="AK12">
        <v>0</v>
      </c>
      <c r="AL12">
        <v>0</v>
      </c>
      <c r="AM12">
        <v>0</v>
      </c>
      <c r="AN12">
        <v>2</v>
      </c>
      <c r="AO12">
        <v>67.67</v>
      </c>
      <c r="AP12">
        <v>0</v>
      </c>
      <c r="AQ12">
        <v>52.59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1.93</v>
      </c>
      <c r="AX12">
        <v>116</v>
      </c>
      <c r="AY12">
        <v>0</v>
      </c>
      <c r="AZ12">
        <v>0</v>
      </c>
      <c r="BA12">
        <v>0</v>
      </c>
      <c r="BB12">
        <v>0</v>
      </c>
      <c r="BC12">
        <v>5.8</v>
      </c>
      <c r="BD12">
        <v>17.62</v>
      </c>
      <c r="BE12">
        <v>0</v>
      </c>
      <c r="BF12">
        <v>6.77</v>
      </c>
      <c r="BG12">
        <v>58</v>
      </c>
      <c r="BH12">
        <v>48.34</v>
      </c>
      <c r="BI12">
        <v>0</v>
      </c>
      <c r="BJ12">
        <v>19.329999999999998</v>
      </c>
      <c r="BK12">
        <v>48.34</v>
      </c>
      <c r="BL12">
        <v>39.630000000000003</v>
      </c>
      <c r="BM12">
        <v>4.83</v>
      </c>
      <c r="BN12">
        <v>19.329999999999998</v>
      </c>
      <c r="BO12">
        <v>29.07</v>
      </c>
      <c r="BP12">
        <v>14.5</v>
      </c>
      <c r="BQ12">
        <v>48.34</v>
      </c>
      <c r="BR12">
        <v>0</v>
      </c>
      <c r="BS12">
        <v>46.4</v>
      </c>
    </row>
    <row r="13" spans="1:71">
      <c r="A13" t="s">
        <v>242</v>
      </c>
      <c r="G13" t="s">
        <v>55</v>
      </c>
      <c r="H13" s="73">
        <v>366.84999999999997</v>
      </c>
      <c r="I13" s="46">
        <v>76.56</v>
      </c>
      <c r="J13" s="46">
        <v>253.88</v>
      </c>
      <c r="K13" s="46">
        <v>29.07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4.83</v>
      </c>
      <c r="Y13">
        <v>0</v>
      </c>
      <c r="Z13">
        <v>66.89</v>
      </c>
      <c r="AA13">
        <v>0</v>
      </c>
      <c r="AB13">
        <v>0</v>
      </c>
      <c r="AC13">
        <v>9.67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0.48</v>
      </c>
      <c r="AK13">
        <v>0</v>
      </c>
      <c r="AL13">
        <v>0</v>
      </c>
      <c r="AM13">
        <v>0</v>
      </c>
      <c r="AN13">
        <v>2</v>
      </c>
      <c r="AO13">
        <v>67.67</v>
      </c>
      <c r="AP13">
        <v>0</v>
      </c>
      <c r="AQ13">
        <v>52.59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1.93</v>
      </c>
      <c r="AX13">
        <v>116</v>
      </c>
      <c r="AY13">
        <v>0</v>
      </c>
      <c r="AZ13">
        <v>0</v>
      </c>
      <c r="BA13">
        <v>0</v>
      </c>
      <c r="BB13">
        <v>0</v>
      </c>
      <c r="BC13">
        <v>5.8</v>
      </c>
      <c r="BD13">
        <v>17.62</v>
      </c>
      <c r="BE13">
        <v>0</v>
      </c>
      <c r="BF13">
        <v>6.77</v>
      </c>
      <c r="BG13">
        <v>58</v>
      </c>
      <c r="BH13">
        <v>48.34</v>
      </c>
      <c r="BI13">
        <v>0</v>
      </c>
      <c r="BJ13">
        <v>19.329999999999998</v>
      </c>
      <c r="BK13">
        <v>48.34</v>
      </c>
      <c r="BL13">
        <v>39.630000000000003</v>
      </c>
      <c r="BM13">
        <v>4.83</v>
      </c>
      <c r="BN13">
        <v>19.329999999999998</v>
      </c>
      <c r="BO13">
        <v>29.07</v>
      </c>
      <c r="BP13">
        <v>14.5</v>
      </c>
      <c r="BQ13">
        <v>48.34</v>
      </c>
      <c r="BR13">
        <v>0</v>
      </c>
      <c r="BS13">
        <v>46.4</v>
      </c>
    </row>
    <row r="14" spans="1:71">
      <c r="A14" t="s">
        <v>243</v>
      </c>
      <c r="G14" t="s">
        <v>56</v>
      </c>
      <c r="H14" s="73">
        <v>366.84999999999997</v>
      </c>
      <c r="I14" s="46">
        <v>76.56</v>
      </c>
      <c r="J14" s="46">
        <v>253.88</v>
      </c>
      <c r="K14" s="46">
        <v>29.07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4.83</v>
      </c>
      <c r="Y14">
        <v>0</v>
      </c>
      <c r="Z14">
        <v>66.89</v>
      </c>
      <c r="AA14">
        <v>0</v>
      </c>
      <c r="AB14">
        <v>0</v>
      </c>
      <c r="AC14">
        <v>9.67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0.48</v>
      </c>
      <c r="AK14">
        <v>0</v>
      </c>
      <c r="AL14">
        <v>0</v>
      </c>
      <c r="AM14">
        <v>0</v>
      </c>
      <c r="AN14">
        <v>2</v>
      </c>
      <c r="AO14">
        <v>67.67</v>
      </c>
      <c r="AP14">
        <v>0</v>
      </c>
      <c r="AQ14">
        <v>52.59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1.93</v>
      </c>
      <c r="AX14">
        <v>116</v>
      </c>
      <c r="AY14">
        <v>0</v>
      </c>
      <c r="AZ14">
        <v>0</v>
      </c>
      <c r="BA14">
        <v>0</v>
      </c>
      <c r="BB14">
        <v>0</v>
      </c>
      <c r="BC14">
        <v>5.8</v>
      </c>
      <c r="BD14">
        <v>17.62</v>
      </c>
      <c r="BE14">
        <v>0</v>
      </c>
      <c r="BF14">
        <v>6.77</v>
      </c>
      <c r="BG14">
        <v>58</v>
      </c>
      <c r="BH14">
        <v>48.34</v>
      </c>
      <c r="BI14">
        <v>0</v>
      </c>
      <c r="BJ14">
        <v>19.329999999999998</v>
      </c>
      <c r="BK14">
        <v>48.34</v>
      </c>
      <c r="BL14">
        <v>39.630000000000003</v>
      </c>
      <c r="BM14">
        <v>4.83</v>
      </c>
      <c r="BN14">
        <v>19.329999999999998</v>
      </c>
      <c r="BO14">
        <v>29.07</v>
      </c>
      <c r="BP14">
        <v>14.5</v>
      </c>
      <c r="BQ14">
        <v>48.34</v>
      </c>
      <c r="BR14">
        <v>0</v>
      </c>
      <c r="BS14">
        <v>46.4</v>
      </c>
    </row>
    <row r="15" spans="1:71">
      <c r="A15" t="s">
        <v>244</v>
      </c>
      <c r="G15" t="s">
        <v>57</v>
      </c>
      <c r="H15" s="73">
        <v>366.84999999999997</v>
      </c>
      <c r="I15" s="46">
        <v>76.56</v>
      </c>
      <c r="J15" s="46">
        <v>253.60999999999999</v>
      </c>
      <c r="K15" s="46">
        <v>29.07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4.83</v>
      </c>
      <c r="Y15">
        <v>0</v>
      </c>
      <c r="Z15">
        <v>66.89</v>
      </c>
      <c r="AA15">
        <v>0</v>
      </c>
      <c r="AB15">
        <v>0</v>
      </c>
      <c r="AC15">
        <v>9.67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0.48</v>
      </c>
      <c r="AK15">
        <v>0</v>
      </c>
      <c r="AL15">
        <v>0</v>
      </c>
      <c r="AM15">
        <v>0</v>
      </c>
      <c r="AN15">
        <v>2</v>
      </c>
      <c r="AO15">
        <v>67.67</v>
      </c>
      <c r="AP15">
        <v>0</v>
      </c>
      <c r="AQ15">
        <v>52.59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1.93</v>
      </c>
      <c r="AX15">
        <v>116</v>
      </c>
      <c r="AY15">
        <v>0</v>
      </c>
      <c r="AZ15">
        <v>0</v>
      </c>
      <c r="BA15">
        <v>0</v>
      </c>
      <c r="BB15">
        <v>0</v>
      </c>
      <c r="BC15">
        <v>5.8</v>
      </c>
      <c r="BD15">
        <v>17.350000000000001</v>
      </c>
      <c r="BE15">
        <v>0</v>
      </c>
      <c r="BF15">
        <v>6.77</v>
      </c>
      <c r="BG15">
        <v>58</v>
      </c>
      <c r="BH15">
        <v>48.34</v>
      </c>
      <c r="BI15">
        <v>0</v>
      </c>
      <c r="BJ15">
        <v>19.329999999999998</v>
      </c>
      <c r="BK15">
        <v>48.34</v>
      </c>
      <c r="BL15">
        <v>39.630000000000003</v>
      </c>
      <c r="BM15">
        <v>4.83</v>
      </c>
      <c r="BN15">
        <v>19.329999999999998</v>
      </c>
      <c r="BO15">
        <v>29.07</v>
      </c>
      <c r="BP15">
        <v>14.5</v>
      </c>
      <c r="BQ15">
        <v>48.34</v>
      </c>
      <c r="BR15">
        <v>0</v>
      </c>
      <c r="BS15">
        <v>46.4</v>
      </c>
    </row>
    <row r="16" spans="1:71">
      <c r="A16" t="s">
        <v>245</v>
      </c>
      <c r="G16" t="s">
        <v>58</v>
      </c>
      <c r="H16" s="73">
        <v>366.84999999999997</v>
      </c>
      <c r="I16" s="46">
        <v>76.56</v>
      </c>
      <c r="J16" s="46">
        <v>253.60999999999999</v>
      </c>
      <c r="K16" s="46">
        <v>29.07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4.83</v>
      </c>
      <c r="Y16">
        <v>0</v>
      </c>
      <c r="Z16">
        <v>66.89</v>
      </c>
      <c r="AA16">
        <v>0</v>
      </c>
      <c r="AB16">
        <v>0</v>
      </c>
      <c r="AC16">
        <v>9.67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0.48</v>
      </c>
      <c r="AK16">
        <v>0</v>
      </c>
      <c r="AL16">
        <v>0</v>
      </c>
      <c r="AM16">
        <v>0</v>
      </c>
      <c r="AN16">
        <v>2</v>
      </c>
      <c r="AO16">
        <v>67.67</v>
      </c>
      <c r="AP16">
        <v>0</v>
      </c>
      <c r="AQ16">
        <v>52.59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1.93</v>
      </c>
      <c r="AX16">
        <v>116</v>
      </c>
      <c r="AY16">
        <v>0</v>
      </c>
      <c r="AZ16">
        <v>0</v>
      </c>
      <c r="BA16">
        <v>0</v>
      </c>
      <c r="BB16">
        <v>0</v>
      </c>
      <c r="BC16">
        <v>5.8</v>
      </c>
      <c r="BD16">
        <v>17.350000000000001</v>
      </c>
      <c r="BE16">
        <v>0</v>
      </c>
      <c r="BF16">
        <v>6.77</v>
      </c>
      <c r="BG16">
        <v>58</v>
      </c>
      <c r="BH16">
        <v>48.34</v>
      </c>
      <c r="BI16">
        <v>0</v>
      </c>
      <c r="BJ16">
        <v>19.329999999999998</v>
      </c>
      <c r="BK16">
        <v>48.34</v>
      </c>
      <c r="BL16">
        <v>39.630000000000003</v>
      </c>
      <c r="BM16">
        <v>4.83</v>
      </c>
      <c r="BN16">
        <v>19.329999999999998</v>
      </c>
      <c r="BO16">
        <v>29.07</v>
      </c>
      <c r="BP16">
        <v>14.5</v>
      </c>
      <c r="BQ16">
        <v>48.34</v>
      </c>
      <c r="BR16">
        <v>0</v>
      </c>
      <c r="BS16">
        <v>46.4</v>
      </c>
    </row>
    <row r="17" spans="1:71">
      <c r="A17" t="s">
        <v>246</v>
      </c>
      <c r="G17" t="s">
        <v>59</v>
      </c>
      <c r="H17" s="73">
        <v>366.84999999999997</v>
      </c>
      <c r="I17" s="46">
        <v>76.56</v>
      </c>
      <c r="J17" s="46">
        <v>253.60999999999999</v>
      </c>
      <c r="K17" s="46">
        <v>29.07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4.83</v>
      </c>
      <c r="Y17">
        <v>0</v>
      </c>
      <c r="Z17">
        <v>66.89</v>
      </c>
      <c r="AA17">
        <v>0</v>
      </c>
      <c r="AB17">
        <v>0</v>
      </c>
      <c r="AC17">
        <v>9.67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0.48</v>
      </c>
      <c r="AK17">
        <v>0</v>
      </c>
      <c r="AL17">
        <v>0</v>
      </c>
      <c r="AM17">
        <v>0</v>
      </c>
      <c r="AN17">
        <v>2</v>
      </c>
      <c r="AO17">
        <v>67.67</v>
      </c>
      <c r="AP17">
        <v>0</v>
      </c>
      <c r="AQ17">
        <v>52.59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1.93</v>
      </c>
      <c r="AX17">
        <v>116</v>
      </c>
      <c r="AY17">
        <v>0</v>
      </c>
      <c r="AZ17">
        <v>0</v>
      </c>
      <c r="BA17">
        <v>0</v>
      </c>
      <c r="BB17">
        <v>0</v>
      </c>
      <c r="BC17">
        <v>5.8</v>
      </c>
      <c r="BD17">
        <v>17.350000000000001</v>
      </c>
      <c r="BE17">
        <v>0</v>
      </c>
      <c r="BF17">
        <v>6.77</v>
      </c>
      <c r="BG17">
        <v>58</v>
      </c>
      <c r="BH17">
        <v>48.34</v>
      </c>
      <c r="BI17">
        <v>0</v>
      </c>
      <c r="BJ17">
        <v>19.329999999999998</v>
      </c>
      <c r="BK17">
        <v>48.34</v>
      </c>
      <c r="BL17">
        <v>39.630000000000003</v>
      </c>
      <c r="BM17">
        <v>4.83</v>
      </c>
      <c r="BN17">
        <v>19.329999999999998</v>
      </c>
      <c r="BO17">
        <v>29.07</v>
      </c>
      <c r="BP17">
        <v>14.5</v>
      </c>
      <c r="BQ17">
        <v>48.34</v>
      </c>
      <c r="BR17">
        <v>0</v>
      </c>
      <c r="BS17">
        <v>46.4</v>
      </c>
    </row>
    <row r="18" spans="1:71">
      <c r="A18" t="s">
        <v>247</v>
      </c>
      <c r="G18" t="s">
        <v>60</v>
      </c>
      <c r="H18" s="73">
        <v>366.84999999999997</v>
      </c>
      <c r="I18" s="46">
        <v>76.56</v>
      </c>
      <c r="J18" s="46">
        <v>253.60999999999999</v>
      </c>
      <c r="K18" s="46">
        <v>29.07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4.83</v>
      </c>
      <c r="Y18">
        <v>0</v>
      </c>
      <c r="Z18">
        <v>66.89</v>
      </c>
      <c r="AA18">
        <v>0</v>
      </c>
      <c r="AB18">
        <v>0</v>
      </c>
      <c r="AC18">
        <v>9.67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0.48</v>
      </c>
      <c r="AK18">
        <v>0</v>
      </c>
      <c r="AL18">
        <v>0</v>
      </c>
      <c r="AM18">
        <v>0</v>
      </c>
      <c r="AN18">
        <v>2</v>
      </c>
      <c r="AO18">
        <v>67.67</v>
      </c>
      <c r="AP18">
        <v>0</v>
      </c>
      <c r="AQ18">
        <v>52.59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1.93</v>
      </c>
      <c r="AX18">
        <v>116</v>
      </c>
      <c r="AY18">
        <v>0</v>
      </c>
      <c r="AZ18">
        <v>0</v>
      </c>
      <c r="BA18">
        <v>0</v>
      </c>
      <c r="BB18">
        <v>0</v>
      </c>
      <c r="BC18">
        <v>5.8</v>
      </c>
      <c r="BD18">
        <v>17.350000000000001</v>
      </c>
      <c r="BE18">
        <v>0</v>
      </c>
      <c r="BF18">
        <v>6.77</v>
      </c>
      <c r="BG18">
        <v>58</v>
      </c>
      <c r="BH18">
        <v>48.34</v>
      </c>
      <c r="BI18">
        <v>0</v>
      </c>
      <c r="BJ18">
        <v>19.329999999999998</v>
      </c>
      <c r="BK18">
        <v>48.34</v>
      </c>
      <c r="BL18">
        <v>39.630000000000003</v>
      </c>
      <c r="BM18">
        <v>4.83</v>
      </c>
      <c r="BN18">
        <v>19.329999999999998</v>
      </c>
      <c r="BO18">
        <v>29.07</v>
      </c>
      <c r="BP18">
        <v>14.5</v>
      </c>
      <c r="BQ18">
        <v>48.34</v>
      </c>
      <c r="BR18">
        <v>0</v>
      </c>
      <c r="BS18">
        <v>46.4</v>
      </c>
    </row>
    <row r="19" spans="1:71">
      <c r="A19" t="s">
        <v>261</v>
      </c>
      <c r="G19" t="s">
        <v>61</v>
      </c>
      <c r="H19" s="73">
        <v>366.84999999999997</v>
      </c>
      <c r="I19" s="46">
        <v>76.56</v>
      </c>
      <c r="J19" s="46">
        <v>253.23999999999998</v>
      </c>
      <c r="K19" s="46">
        <v>29.07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4.83</v>
      </c>
      <c r="Y19">
        <v>0</v>
      </c>
      <c r="Z19">
        <v>66.89</v>
      </c>
      <c r="AA19">
        <v>0</v>
      </c>
      <c r="AB19">
        <v>0</v>
      </c>
      <c r="AC19">
        <v>9.67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0.48</v>
      </c>
      <c r="AK19">
        <v>0</v>
      </c>
      <c r="AL19">
        <v>0</v>
      </c>
      <c r="AM19">
        <v>0</v>
      </c>
      <c r="AN19">
        <v>2</v>
      </c>
      <c r="AO19">
        <v>67.67</v>
      </c>
      <c r="AP19">
        <v>0</v>
      </c>
      <c r="AQ19">
        <v>52.59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1.93</v>
      </c>
      <c r="AX19">
        <v>116</v>
      </c>
      <c r="AY19">
        <v>0</v>
      </c>
      <c r="AZ19">
        <v>0</v>
      </c>
      <c r="BA19">
        <v>0</v>
      </c>
      <c r="BB19">
        <v>0</v>
      </c>
      <c r="BC19">
        <v>5.8</v>
      </c>
      <c r="BD19">
        <v>16.98</v>
      </c>
      <c r="BE19">
        <v>0</v>
      </c>
      <c r="BF19">
        <v>6.77</v>
      </c>
      <c r="BG19">
        <v>58</v>
      </c>
      <c r="BH19">
        <v>48.34</v>
      </c>
      <c r="BI19">
        <v>0</v>
      </c>
      <c r="BJ19">
        <v>19.329999999999998</v>
      </c>
      <c r="BK19">
        <v>48.34</v>
      </c>
      <c r="BL19">
        <v>39.630000000000003</v>
      </c>
      <c r="BM19">
        <v>4.83</v>
      </c>
      <c r="BN19">
        <v>19.329999999999998</v>
      </c>
      <c r="BO19">
        <v>29.07</v>
      </c>
      <c r="BP19">
        <v>14.5</v>
      </c>
      <c r="BQ19">
        <v>48.34</v>
      </c>
      <c r="BR19">
        <v>0</v>
      </c>
      <c r="BS19">
        <v>46.4</v>
      </c>
    </row>
    <row r="20" spans="1:71">
      <c r="A20" t="s">
        <v>262</v>
      </c>
      <c r="G20" t="s">
        <v>62</v>
      </c>
      <c r="H20" s="73">
        <v>366.84999999999997</v>
      </c>
      <c r="I20" s="46">
        <v>76.56</v>
      </c>
      <c r="J20" s="46">
        <v>253.23999999999998</v>
      </c>
      <c r="K20" s="46">
        <v>29.07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4.83</v>
      </c>
      <c r="Y20">
        <v>0</v>
      </c>
      <c r="Z20">
        <v>66.89</v>
      </c>
      <c r="AA20">
        <v>0</v>
      </c>
      <c r="AB20">
        <v>0</v>
      </c>
      <c r="AC20">
        <v>9.67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0.48</v>
      </c>
      <c r="AK20">
        <v>0</v>
      </c>
      <c r="AL20">
        <v>0</v>
      </c>
      <c r="AM20">
        <v>0</v>
      </c>
      <c r="AN20">
        <v>2</v>
      </c>
      <c r="AO20">
        <v>67.67</v>
      </c>
      <c r="AP20">
        <v>0</v>
      </c>
      <c r="AQ20">
        <v>52.59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1.93</v>
      </c>
      <c r="AX20">
        <v>116</v>
      </c>
      <c r="AY20">
        <v>0</v>
      </c>
      <c r="AZ20">
        <v>0</v>
      </c>
      <c r="BA20">
        <v>0</v>
      </c>
      <c r="BB20">
        <v>0</v>
      </c>
      <c r="BC20">
        <v>5.8</v>
      </c>
      <c r="BD20">
        <v>16.98</v>
      </c>
      <c r="BE20">
        <v>0</v>
      </c>
      <c r="BF20">
        <v>6.77</v>
      </c>
      <c r="BG20">
        <v>58</v>
      </c>
      <c r="BH20">
        <v>48.34</v>
      </c>
      <c r="BI20">
        <v>0</v>
      </c>
      <c r="BJ20">
        <v>19.329999999999998</v>
      </c>
      <c r="BK20">
        <v>48.34</v>
      </c>
      <c r="BL20">
        <v>39.630000000000003</v>
      </c>
      <c r="BM20">
        <v>4.83</v>
      </c>
      <c r="BN20">
        <v>19.329999999999998</v>
      </c>
      <c r="BO20">
        <v>29.07</v>
      </c>
      <c r="BP20">
        <v>14.5</v>
      </c>
      <c r="BQ20">
        <v>48.34</v>
      </c>
      <c r="BR20">
        <v>0</v>
      </c>
      <c r="BS20">
        <v>46.4</v>
      </c>
    </row>
    <row r="21" spans="1:71">
      <c r="A21" t="s">
        <v>248</v>
      </c>
      <c r="G21" t="s">
        <v>63</v>
      </c>
      <c r="H21" s="73">
        <v>366.84999999999997</v>
      </c>
      <c r="I21" s="46">
        <v>76.56</v>
      </c>
      <c r="J21" s="46">
        <v>253.23999999999998</v>
      </c>
      <c r="K21" s="46">
        <v>29.07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4.83</v>
      </c>
      <c r="Y21">
        <v>0</v>
      </c>
      <c r="Z21">
        <v>66.89</v>
      </c>
      <c r="AA21">
        <v>0</v>
      </c>
      <c r="AB21">
        <v>0</v>
      </c>
      <c r="AC21">
        <v>9.67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0.48</v>
      </c>
      <c r="AK21">
        <v>0</v>
      </c>
      <c r="AL21">
        <v>0</v>
      </c>
      <c r="AM21">
        <v>0</v>
      </c>
      <c r="AN21">
        <v>2</v>
      </c>
      <c r="AO21">
        <v>67.67</v>
      </c>
      <c r="AP21">
        <v>0</v>
      </c>
      <c r="AQ21">
        <v>52.59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1.93</v>
      </c>
      <c r="AX21">
        <v>116</v>
      </c>
      <c r="AY21">
        <v>0</v>
      </c>
      <c r="AZ21">
        <v>0</v>
      </c>
      <c r="BA21">
        <v>0</v>
      </c>
      <c r="BB21">
        <v>0</v>
      </c>
      <c r="BC21">
        <v>5.8</v>
      </c>
      <c r="BD21">
        <v>16.98</v>
      </c>
      <c r="BE21">
        <v>0</v>
      </c>
      <c r="BF21">
        <v>6.77</v>
      </c>
      <c r="BG21">
        <v>58</v>
      </c>
      <c r="BH21">
        <v>48.34</v>
      </c>
      <c r="BI21">
        <v>0</v>
      </c>
      <c r="BJ21">
        <v>19.329999999999998</v>
      </c>
      <c r="BK21">
        <v>48.34</v>
      </c>
      <c r="BL21">
        <v>39.630000000000003</v>
      </c>
      <c r="BM21">
        <v>4.83</v>
      </c>
      <c r="BN21">
        <v>19.329999999999998</v>
      </c>
      <c r="BO21">
        <v>29.07</v>
      </c>
      <c r="BP21">
        <v>14.5</v>
      </c>
      <c r="BQ21">
        <v>48.34</v>
      </c>
      <c r="BR21">
        <v>0</v>
      </c>
      <c r="BS21">
        <v>46.4</v>
      </c>
    </row>
    <row r="22" spans="1:71">
      <c r="A22" t="s">
        <v>249</v>
      </c>
      <c r="G22" t="s">
        <v>64</v>
      </c>
      <c r="H22" s="73">
        <v>366.84999999999997</v>
      </c>
      <c r="I22" s="46">
        <v>76.56</v>
      </c>
      <c r="J22" s="46">
        <v>253.23999999999998</v>
      </c>
      <c r="K22" s="46">
        <v>29.07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4.83</v>
      </c>
      <c r="Y22">
        <v>0</v>
      </c>
      <c r="Z22">
        <v>66.89</v>
      </c>
      <c r="AA22">
        <v>0</v>
      </c>
      <c r="AB22">
        <v>0</v>
      </c>
      <c r="AC22">
        <v>9.67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0.48</v>
      </c>
      <c r="AK22">
        <v>0</v>
      </c>
      <c r="AL22">
        <v>0</v>
      </c>
      <c r="AM22">
        <v>0</v>
      </c>
      <c r="AN22">
        <v>2</v>
      </c>
      <c r="AO22">
        <v>67.67</v>
      </c>
      <c r="AP22">
        <v>0</v>
      </c>
      <c r="AQ22">
        <v>52.59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1.93</v>
      </c>
      <c r="AX22">
        <v>116</v>
      </c>
      <c r="AY22">
        <v>0</v>
      </c>
      <c r="AZ22">
        <v>0</v>
      </c>
      <c r="BA22">
        <v>0</v>
      </c>
      <c r="BB22">
        <v>0</v>
      </c>
      <c r="BC22">
        <v>5.8</v>
      </c>
      <c r="BD22">
        <v>16.98</v>
      </c>
      <c r="BE22">
        <v>0</v>
      </c>
      <c r="BF22">
        <v>6.77</v>
      </c>
      <c r="BG22">
        <v>58</v>
      </c>
      <c r="BH22">
        <v>48.34</v>
      </c>
      <c r="BI22">
        <v>0</v>
      </c>
      <c r="BJ22">
        <v>19.329999999999998</v>
      </c>
      <c r="BK22">
        <v>48.34</v>
      </c>
      <c r="BL22">
        <v>39.630000000000003</v>
      </c>
      <c r="BM22">
        <v>4.83</v>
      </c>
      <c r="BN22">
        <v>19.329999999999998</v>
      </c>
      <c r="BO22">
        <v>29.07</v>
      </c>
      <c r="BP22">
        <v>14.5</v>
      </c>
      <c r="BQ22">
        <v>48.34</v>
      </c>
      <c r="BR22">
        <v>0</v>
      </c>
      <c r="BS22">
        <v>46.4</v>
      </c>
    </row>
    <row r="23" spans="1:71">
      <c r="A23" t="s">
        <v>250</v>
      </c>
      <c r="G23" t="s">
        <v>65</v>
      </c>
      <c r="H23" s="73">
        <v>366.84999999999997</v>
      </c>
      <c r="I23" s="46">
        <v>76.56</v>
      </c>
      <c r="J23" s="46">
        <v>252.87</v>
      </c>
      <c r="K23" s="46">
        <v>29.07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4.83</v>
      </c>
      <c r="Y23">
        <v>0</v>
      </c>
      <c r="Z23">
        <v>0</v>
      </c>
      <c r="AA23">
        <v>0</v>
      </c>
      <c r="AB23">
        <v>0</v>
      </c>
      <c r="AC23">
        <v>9.67</v>
      </c>
      <c r="AD23">
        <v>0</v>
      </c>
      <c r="AE23">
        <v>0</v>
      </c>
      <c r="AF23">
        <v>0</v>
      </c>
      <c r="AG23">
        <v>66.89</v>
      </c>
      <c r="AH23">
        <v>0</v>
      </c>
      <c r="AI23">
        <v>0</v>
      </c>
      <c r="AJ23">
        <v>0.48</v>
      </c>
      <c r="AK23">
        <v>0</v>
      </c>
      <c r="AL23">
        <v>0</v>
      </c>
      <c r="AM23">
        <v>0</v>
      </c>
      <c r="AN23">
        <v>0</v>
      </c>
      <c r="AO23">
        <v>67.67</v>
      </c>
      <c r="AP23">
        <v>0</v>
      </c>
      <c r="AQ23">
        <v>52.59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1.93</v>
      </c>
      <c r="AX23">
        <v>116</v>
      </c>
      <c r="AY23">
        <v>0</v>
      </c>
      <c r="AZ23">
        <v>0</v>
      </c>
      <c r="BA23">
        <v>0</v>
      </c>
      <c r="BB23">
        <v>0</v>
      </c>
      <c r="BC23">
        <v>5.8</v>
      </c>
      <c r="BD23">
        <v>16.61</v>
      </c>
      <c r="BE23">
        <v>0</v>
      </c>
      <c r="BF23">
        <v>6.77</v>
      </c>
      <c r="BG23">
        <v>58</v>
      </c>
      <c r="BH23">
        <v>48.34</v>
      </c>
      <c r="BI23">
        <v>0</v>
      </c>
      <c r="BJ23">
        <v>19.329999999999998</v>
      </c>
      <c r="BK23">
        <v>48.34</v>
      </c>
      <c r="BL23">
        <v>39.630000000000003</v>
      </c>
      <c r="BM23">
        <v>4.83</v>
      </c>
      <c r="BN23">
        <v>19.329999999999998</v>
      </c>
      <c r="BO23">
        <v>29.07</v>
      </c>
      <c r="BP23">
        <v>14.5</v>
      </c>
      <c r="BQ23">
        <v>48.34</v>
      </c>
      <c r="BR23">
        <v>0</v>
      </c>
      <c r="BS23">
        <v>46.4</v>
      </c>
    </row>
    <row r="24" spans="1:71">
      <c r="A24" t="s">
        <v>251</v>
      </c>
      <c r="G24" t="s">
        <v>66</v>
      </c>
      <c r="H24" s="73">
        <v>366.84999999999997</v>
      </c>
      <c r="I24" s="46">
        <v>76.56</v>
      </c>
      <c r="J24" s="46">
        <v>252.87</v>
      </c>
      <c r="K24" s="46">
        <v>29.07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4.83</v>
      </c>
      <c r="Y24">
        <v>0</v>
      </c>
      <c r="Z24">
        <v>0</v>
      </c>
      <c r="AA24">
        <v>0</v>
      </c>
      <c r="AB24">
        <v>0</v>
      </c>
      <c r="AC24">
        <v>9.67</v>
      </c>
      <c r="AD24">
        <v>0</v>
      </c>
      <c r="AE24">
        <v>0</v>
      </c>
      <c r="AF24">
        <v>0</v>
      </c>
      <c r="AG24">
        <v>66.89</v>
      </c>
      <c r="AH24">
        <v>0</v>
      </c>
      <c r="AI24">
        <v>0</v>
      </c>
      <c r="AJ24">
        <v>0.48</v>
      </c>
      <c r="AK24">
        <v>0</v>
      </c>
      <c r="AL24">
        <v>0</v>
      </c>
      <c r="AM24">
        <v>0</v>
      </c>
      <c r="AN24">
        <v>0</v>
      </c>
      <c r="AO24">
        <v>67.67</v>
      </c>
      <c r="AP24">
        <v>0</v>
      </c>
      <c r="AQ24">
        <v>52.59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1.93</v>
      </c>
      <c r="AX24">
        <v>116</v>
      </c>
      <c r="AY24">
        <v>0</v>
      </c>
      <c r="AZ24">
        <v>0</v>
      </c>
      <c r="BA24">
        <v>0</v>
      </c>
      <c r="BB24">
        <v>0</v>
      </c>
      <c r="BC24">
        <v>5.8</v>
      </c>
      <c r="BD24">
        <v>16.61</v>
      </c>
      <c r="BE24">
        <v>0</v>
      </c>
      <c r="BF24">
        <v>6.77</v>
      </c>
      <c r="BG24">
        <v>58</v>
      </c>
      <c r="BH24">
        <v>48.34</v>
      </c>
      <c r="BI24">
        <v>0</v>
      </c>
      <c r="BJ24">
        <v>19.329999999999998</v>
      </c>
      <c r="BK24">
        <v>48.34</v>
      </c>
      <c r="BL24">
        <v>39.630000000000003</v>
      </c>
      <c r="BM24">
        <v>4.83</v>
      </c>
      <c r="BN24">
        <v>19.329999999999998</v>
      </c>
      <c r="BO24">
        <v>29.07</v>
      </c>
      <c r="BP24">
        <v>14.5</v>
      </c>
      <c r="BQ24">
        <v>48.34</v>
      </c>
      <c r="BR24">
        <v>0</v>
      </c>
      <c r="BS24">
        <v>46.4</v>
      </c>
    </row>
    <row r="25" spans="1:71">
      <c r="A25" t="s">
        <v>252</v>
      </c>
      <c r="G25" t="s">
        <v>67</v>
      </c>
      <c r="H25" s="73">
        <v>366.84999999999997</v>
      </c>
      <c r="I25" s="46">
        <v>76.56</v>
      </c>
      <c r="J25" s="46">
        <v>252.87</v>
      </c>
      <c r="K25" s="46">
        <v>29.07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4.83</v>
      </c>
      <c r="Y25">
        <v>0</v>
      </c>
      <c r="Z25">
        <v>0</v>
      </c>
      <c r="AA25">
        <v>0</v>
      </c>
      <c r="AB25">
        <v>0</v>
      </c>
      <c r="AC25">
        <v>9.67</v>
      </c>
      <c r="AD25">
        <v>0</v>
      </c>
      <c r="AE25">
        <v>0</v>
      </c>
      <c r="AF25">
        <v>0</v>
      </c>
      <c r="AG25">
        <v>66.89</v>
      </c>
      <c r="AH25">
        <v>0</v>
      </c>
      <c r="AI25">
        <v>0</v>
      </c>
      <c r="AJ25">
        <v>0.48</v>
      </c>
      <c r="AK25">
        <v>0</v>
      </c>
      <c r="AL25">
        <v>0</v>
      </c>
      <c r="AM25">
        <v>0</v>
      </c>
      <c r="AN25">
        <v>0</v>
      </c>
      <c r="AO25">
        <v>67.67</v>
      </c>
      <c r="AP25">
        <v>0</v>
      </c>
      <c r="AQ25">
        <v>52.59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1.93</v>
      </c>
      <c r="AX25">
        <v>116</v>
      </c>
      <c r="AY25">
        <v>0</v>
      </c>
      <c r="AZ25">
        <v>0</v>
      </c>
      <c r="BA25">
        <v>0</v>
      </c>
      <c r="BB25">
        <v>0</v>
      </c>
      <c r="BC25">
        <v>5.8</v>
      </c>
      <c r="BD25">
        <v>16.61</v>
      </c>
      <c r="BE25">
        <v>0</v>
      </c>
      <c r="BF25">
        <v>6.77</v>
      </c>
      <c r="BG25">
        <v>58</v>
      </c>
      <c r="BH25">
        <v>48.34</v>
      </c>
      <c r="BI25">
        <v>0</v>
      </c>
      <c r="BJ25">
        <v>19.329999999999998</v>
      </c>
      <c r="BK25">
        <v>48.34</v>
      </c>
      <c r="BL25">
        <v>39.630000000000003</v>
      </c>
      <c r="BM25">
        <v>4.83</v>
      </c>
      <c r="BN25">
        <v>19.329999999999998</v>
      </c>
      <c r="BO25">
        <v>29.07</v>
      </c>
      <c r="BP25">
        <v>14.5</v>
      </c>
      <c r="BQ25">
        <v>48.34</v>
      </c>
      <c r="BR25">
        <v>0</v>
      </c>
      <c r="BS25">
        <v>46.4</v>
      </c>
    </row>
    <row r="26" spans="1:71">
      <c r="A26" t="s">
        <v>253</v>
      </c>
      <c r="G26" t="s">
        <v>68</v>
      </c>
      <c r="H26" s="73">
        <v>366.84999999999997</v>
      </c>
      <c r="I26" s="46">
        <v>76.56</v>
      </c>
      <c r="J26" s="46">
        <v>252.87</v>
      </c>
      <c r="K26" s="46">
        <v>29.07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4.83</v>
      </c>
      <c r="Y26">
        <v>0</v>
      </c>
      <c r="Z26">
        <v>0</v>
      </c>
      <c r="AA26">
        <v>0</v>
      </c>
      <c r="AB26">
        <v>0</v>
      </c>
      <c r="AC26">
        <v>9.67</v>
      </c>
      <c r="AD26">
        <v>0</v>
      </c>
      <c r="AE26">
        <v>0</v>
      </c>
      <c r="AF26">
        <v>0</v>
      </c>
      <c r="AG26">
        <v>66.89</v>
      </c>
      <c r="AH26">
        <v>0</v>
      </c>
      <c r="AI26">
        <v>0</v>
      </c>
      <c r="AJ26">
        <v>0.48</v>
      </c>
      <c r="AK26">
        <v>0</v>
      </c>
      <c r="AL26">
        <v>0</v>
      </c>
      <c r="AM26">
        <v>0</v>
      </c>
      <c r="AN26">
        <v>0</v>
      </c>
      <c r="AO26">
        <v>67.67</v>
      </c>
      <c r="AP26">
        <v>0</v>
      </c>
      <c r="AQ26">
        <v>52.59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1.93</v>
      </c>
      <c r="AX26">
        <v>116</v>
      </c>
      <c r="AY26">
        <v>0</v>
      </c>
      <c r="AZ26">
        <v>0</v>
      </c>
      <c r="BA26">
        <v>0</v>
      </c>
      <c r="BB26">
        <v>0</v>
      </c>
      <c r="BC26">
        <v>5.8</v>
      </c>
      <c r="BD26">
        <v>16.61</v>
      </c>
      <c r="BE26">
        <v>0</v>
      </c>
      <c r="BF26">
        <v>6.77</v>
      </c>
      <c r="BG26">
        <v>58</v>
      </c>
      <c r="BH26">
        <v>48.34</v>
      </c>
      <c r="BI26">
        <v>0</v>
      </c>
      <c r="BJ26">
        <v>19.329999999999998</v>
      </c>
      <c r="BK26">
        <v>48.34</v>
      </c>
      <c r="BL26">
        <v>39.630000000000003</v>
      </c>
      <c r="BM26">
        <v>4.83</v>
      </c>
      <c r="BN26">
        <v>19.329999999999998</v>
      </c>
      <c r="BO26">
        <v>29.07</v>
      </c>
      <c r="BP26">
        <v>14.5</v>
      </c>
      <c r="BQ26">
        <v>48.34</v>
      </c>
      <c r="BR26">
        <v>0</v>
      </c>
      <c r="BS26">
        <v>46.4</v>
      </c>
    </row>
    <row r="27" spans="1:71">
      <c r="A27" t="s">
        <v>254</v>
      </c>
      <c r="G27" t="s">
        <v>69</v>
      </c>
      <c r="H27" s="73">
        <v>366.9</v>
      </c>
      <c r="I27" s="46">
        <v>66.89</v>
      </c>
      <c r="J27" s="46">
        <v>252.41</v>
      </c>
      <c r="K27" s="46">
        <v>29.07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4.83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66.89</v>
      </c>
      <c r="AH27">
        <v>0</v>
      </c>
      <c r="AI27">
        <v>0</v>
      </c>
      <c r="AJ27">
        <v>0.53</v>
      </c>
      <c r="AK27">
        <v>0</v>
      </c>
      <c r="AL27">
        <v>0</v>
      </c>
      <c r="AM27">
        <v>0</v>
      </c>
      <c r="AN27">
        <v>0</v>
      </c>
      <c r="AO27">
        <v>67.67</v>
      </c>
      <c r="AP27">
        <v>0</v>
      </c>
      <c r="AQ27">
        <v>52.59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1.93</v>
      </c>
      <c r="AX27">
        <v>116</v>
      </c>
      <c r="AY27">
        <v>0</v>
      </c>
      <c r="AZ27">
        <v>0</v>
      </c>
      <c r="BA27">
        <v>0</v>
      </c>
      <c r="BB27">
        <v>0</v>
      </c>
      <c r="BC27">
        <v>5.8</v>
      </c>
      <c r="BD27">
        <v>16.149999999999999</v>
      </c>
      <c r="BE27">
        <v>0</v>
      </c>
      <c r="BF27">
        <v>6.77</v>
      </c>
      <c r="BG27">
        <v>58</v>
      </c>
      <c r="BH27">
        <v>48.34</v>
      </c>
      <c r="BI27">
        <v>0</v>
      </c>
      <c r="BJ27">
        <v>19.329999999999998</v>
      </c>
      <c r="BK27">
        <v>48.34</v>
      </c>
      <c r="BL27">
        <v>39.630000000000003</v>
      </c>
      <c r="BM27">
        <v>4.83</v>
      </c>
      <c r="BN27">
        <v>19.329999999999998</v>
      </c>
      <c r="BO27">
        <v>29.07</v>
      </c>
      <c r="BP27">
        <v>14.5</v>
      </c>
      <c r="BQ27">
        <v>48.34</v>
      </c>
      <c r="BR27">
        <v>0</v>
      </c>
      <c r="BS27">
        <v>46.4</v>
      </c>
    </row>
    <row r="28" spans="1:71">
      <c r="A28" t="s">
        <v>255</v>
      </c>
      <c r="G28" t="s">
        <v>70</v>
      </c>
      <c r="H28" s="73">
        <v>366.9</v>
      </c>
      <c r="I28" s="46">
        <v>66.89</v>
      </c>
      <c r="J28" s="46">
        <v>252.41</v>
      </c>
      <c r="K28" s="46">
        <v>29.07</v>
      </c>
      <c r="L28" s="46">
        <v>0.1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4.83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66.89</v>
      </c>
      <c r="AH28">
        <v>0</v>
      </c>
      <c r="AI28">
        <v>0</v>
      </c>
      <c r="AJ28">
        <v>0.53</v>
      </c>
      <c r="AK28">
        <v>0</v>
      </c>
      <c r="AL28">
        <v>0</v>
      </c>
      <c r="AM28">
        <v>0.1</v>
      </c>
      <c r="AN28">
        <v>0</v>
      </c>
      <c r="AO28">
        <v>67.67</v>
      </c>
      <c r="AP28">
        <v>0</v>
      </c>
      <c r="AQ28">
        <v>52.59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1.93</v>
      </c>
      <c r="AX28">
        <v>116</v>
      </c>
      <c r="AY28">
        <v>0</v>
      </c>
      <c r="AZ28">
        <v>0</v>
      </c>
      <c r="BA28">
        <v>0</v>
      </c>
      <c r="BB28">
        <v>0</v>
      </c>
      <c r="BC28">
        <v>5.8</v>
      </c>
      <c r="BD28">
        <v>16.149999999999999</v>
      </c>
      <c r="BE28">
        <v>0</v>
      </c>
      <c r="BF28">
        <v>6.77</v>
      </c>
      <c r="BG28">
        <v>58</v>
      </c>
      <c r="BH28">
        <v>48.34</v>
      </c>
      <c r="BI28">
        <v>0</v>
      </c>
      <c r="BJ28">
        <v>19.329999999999998</v>
      </c>
      <c r="BK28">
        <v>48.34</v>
      </c>
      <c r="BL28">
        <v>39.630000000000003</v>
      </c>
      <c r="BM28">
        <v>4.83</v>
      </c>
      <c r="BN28">
        <v>19.329999999999998</v>
      </c>
      <c r="BO28">
        <v>29.07</v>
      </c>
      <c r="BP28">
        <v>14.5</v>
      </c>
      <c r="BQ28">
        <v>48.34</v>
      </c>
      <c r="BR28">
        <v>0</v>
      </c>
      <c r="BS28">
        <v>46.4</v>
      </c>
    </row>
    <row r="29" spans="1:71">
      <c r="A29" t="s">
        <v>263</v>
      </c>
      <c r="G29" t="s">
        <v>71</v>
      </c>
      <c r="H29" s="73">
        <v>366.9</v>
      </c>
      <c r="I29" s="46">
        <v>66.89</v>
      </c>
      <c r="J29" s="46">
        <v>252.41</v>
      </c>
      <c r="K29" s="46">
        <v>29.07</v>
      </c>
      <c r="L29" s="46">
        <v>0.68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4.83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66.89</v>
      </c>
      <c r="AH29">
        <v>0</v>
      </c>
      <c r="AI29">
        <v>0</v>
      </c>
      <c r="AJ29">
        <v>0.53</v>
      </c>
      <c r="AK29">
        <v>0</v>
      </c>
      <c r="AL29">
        <v>0</v>
      </c>
      <c r="AM29">
        <v>0.68</v>
      </c>
      <c r="AN29">
        <v>0</v>
      </c>
      <c r="AO29">
        <v>67.67</v>
      </c>
      <c r="AP29">
        <v>0</v>
      </c>
      <c r="AQ29">
        <v>52.59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1.93</v>
      </c>
      <c r="AX29">
        <v>116</v>
      </c>
      <c r="AY29">
        <v>0</v>
      </c>
      <c r="AZ29">
        <v>0</v>
      </c>
      <c r="BA29">
        <v>0</v>
      </c>
      <c r="BB29">
        <v>0</v>
      </c>
      <c r="BC29">
        <v>5.8</v>
      </c>
      <c r="BD29">
        <v>16.149999999999999</v>
      </c>
      <c r="BE29">
        <v>0</v>
      </c>
      <c r="BF29">
        <v>6.77</v>
      </c>
      <c r="BG29">
        <v>58</v>
      </c>
      <c r="BH29">
        <v>48.34</v>
      </c>
      <c r="BI29">
        <v>0</v>
      </c>
      <c r="BJ29">
        <v>19.329999999999998</v>
      </c>
      <c r="BK29">
        <v>48.34</v>
      </c>
      <c r="BL29">
        <v>39.630000000000003</v>
      </c>
      <c r="BM29">
        <v>4.83</v>
      </c>
      <c r="BN29">
        <v>19.329999999999998</v>
      </c>
      <c r="BO29">
        <v>29.07</v>
      </c>
      <c r="BP29">
        <v>14.5</v>
      </c>
      <c r="BQ29">
        <v>48.34</v>
      </c>
      <c r="BR29">
        <v>0</v>
      </c>
      <c r="BS29">
        <v>46.4</v>
      </c>
    </row>
    <row r="30" spans="1:71">
      <c r="A30" t="s">
        <v>264</v>
      </c>
      <c r="G30" t="s">
        <v>72</v>
      </c>
      <c r="H30" s="73">
        <v>366.9</v>
      </c>
      <c r="I30" s="46">
        <v>66.89</v>
      </c>
      <c r="J30" s="46">
        <v>252.41</v>
      </c>
      <c r="K30" s="46">
        <v>29.07</v>
      </c>
      <c r="L30" s="46">
        <v>0.87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4.83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66.89</v>
      </c>
      <c r="AH30">
        <v>0</v>
      </c>
      <c r="AI30">
        <v>0</v>
      </c>
      <c r="AJ30">
        <v>0.53</v>
      </c>
      <c r="AK30">
        <v>0</v>
      </c>
      <c r="AL30">
        <v>0</v>
      </c>
      <c r="AM30">
        <v>0.87</v>
      </c>
      <c r="AN30">
        <v>0</v>
      </c>
      <c r="AO30">
        <v>67.67</v>
      </c>
      <c r="AP30">
        <v>0</v>
      </c>
      <c r="AQ30">
        <v>52.59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1.93</v>
      </c>
      <c r="AX30">
        <v>116</v>
      </c>
      <c r="AY30">
        <v>0</v>
      </c>
      <c r="AZ30">
        <v>0</v>
      </c>
      <c r="BA30">
        <v>0</v>
      </c>
      <c r="BB30">
        <v>0</v>
      </c>
      <c r="BC30">
        <v>5.8</v>
      </c>
      <c r="BD30">
        <v>16.149999999999999</v>
      </c>
      <c r="BE30">
        <v>0</v>
      </c>
      <c r="BF30">
        <v>6.77</v>
      </c>
      <c r="BG30">
        <v>58</v>
      </c>
      <c r="BH30">
        <v>48.34</v>
      </c>
      <c r="BI30">
        <v>0</v>
      </c>
      <c r="BJ30">
        <v>19.329999999999998</v>
      </c>
      <c r="BK30">
        <v>48.34</v>
      </c>
      <c r="BL30">
        <v>39.630000000000003</v>
      </c>
      <c r="BM30">
        <v>4.83</v>
      </c>
      <c r="BN30">
        <v>19.329999999999998</v>
      </c>
      <c r="BO30">
        <v>29.07</v>
      </c>
      <c r="BP30">
        <v>14.5</v>
      </c>
      <c r="BQ30">
        <v>48.34</v>
      </c>
      <c r="BR30">
        <v>0</v>
      </c>
      <c r="BS30">
        <v>46.4</v>
      </c>
    </row>
    <row r="31" spans="1:71">
      <c r="A31" t="s">
        <v>274</v>
      </c>
      <c r="G31" t="s">
        <v>73</v>
      </c>
      <c r="H31" s="73">
        <v>367</v>
      </c>
      <c r="I31" s="46">
        <v>66.89</v>
      </c>
      <c r="J31" s="46">
        <v>251.95</v>
      </c>
      <c r="K31" s="46">
        <v>29.07</v>
      </c>
      <c r="L31" s="46">
        <v>1.24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4.83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66.89</v>
      </c>
      <c r="AH31">
        <v>0</v>
      </c>
      <c r="AI31">
        <v>0</v>
      </c>
      <c r="AJ31">
        <v>0.63</v>
      </c>
      <c r="AK31">
        <v>0</v>
      </c>
      <c r="AL31">
        <v>0</v>
      </c>
      <c r="AM31">
        <v>1.24</v>
      </c>
      <c r="AN31">
        <v>0</v>
      </c>
      <c r="AO31">
        <v>67.67</v>
      </c>
      <c r="AP31">
        <v>0</v>
      </c>
      <c r="AQ31">
        <v>52.59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1.93</v>
      </c>
      <c r="AX31">
        <v>116</v>
      </c>
      <c r="AY31">
        <v>0</v>
      </c>
      <c r="AZ31">
        <v>0</v>
      </c>
      <c r="BA31">
        <v>0</v>
      </c>
      <c r="BB31">
        <v>0</v>
      </c>
      <c r="BC31">
        <v>5.8</v>
      </c>
      <c r="BD31">
        <v>15.69</v>
      </c>
      <c r="BE31">
        <v>0</v>
      </c>
      <c r="BF31">
        <v>6.77</v>
      </c>
      <c r="BG31">
        <v>58</v>
      </c>
      <c r="BH31">
        <v>48.34</v>
      </c>
      <c r="BI31">
        <v>0</v>
      </c>
      <c r="BJ31">
        <v>19.329999999999998</v>
      </c>
      <c r="BK31">
        <v>48.34</v>
      </c>
      <c r="BL31">
        <v>39.630000000000003</v>
      </c>
      <c r="BM31">
        <v>4.83</v>
      </c>
      <c r="BN31">
        <v>19.329999999999998</v>
      </c>
      <c r="BO31">
        <v>29.07</v>
      </c>
      <c r="BP31">
        <v>14.5</v>
      </c>
      <c r="BQ31">
        <v>48.34</v>
      </c>
      <c r="BR31">
        <v>0</v>
      </c>
      <c r="BS31">
        <v>46.4</v>
      </c>
    </row>
    <row r="32" spans="1:71">
      <c r="A32" t="s">
        <v>275</v>
      </c>
      <c r="G32" t="s">
        <v>74</v>
      </c>
      <c r="H32" s="73">
        <v>367</v>
      </c>
      <c r="I32" s="46">
        <v>66.89</v>
      </c>
      <c r="J32" s="46">
        <v>251.95</v>
      </c>
      <c r="K32" s="46">
        <v>29.07</v>
      </c>
      <c r="L32" s="46">
        <v>1.7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4.83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66.89</v>
      </c>
      <c r="AH32">
        <v>0</v>
      </c>
      <c r="AI32">
        <v>0</v>
      </c>
      <c r="AJ32">
        <v>0.63</v>
      </c>
      <c r="AK32">
        <v>0</v>
      </c>
      <c r="AL32">
        <v>0</v>
      </c>
      <c r="AM32">
        <v>1.7</v>
      </c>
      <c r="AN32">
        <v>0</v>
      </c>
      <c r="AO32">
        <v>67.67</v>
      </c>
      <c r="AP32">
        <v>0</v>
      </c>
      <c r="AQ32">
        <v>52.59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1.93</v>
      </c>
      <c r="AX32">
        <v>116</v>
      </c>
      <c r="AY32">
        <v>0</v>
      </c>
      <c r="AZ32">
        <v>0</v>
      </c>
      <c r="BA32">
        <v>0</v>
      </c>
      <c r="BB32">
        <v>0</v>
      </c>
      <c r="BC32">
        <v>5.8</v>
      </c>
      <c r="BD32">
        <v>15.69</v>
      </c>
      <c r="BE32">
        <v>0</v>
      </c>
      <c r="BF32">
        <v>6.77</v>
      </c>
      <c r="BG32">
        <v>58</v>
      </c>
      <c r="BH32">
        <v>48.34</v>
      </c>
      <c r="BI32">
        <v>0</v>
      </c>
      <c r="BJ32">
        <v>19.329999999999998</v>
      </c>
      <c r="BK32">
        <v>48.34</v>
      </c>
      <c r="BL32">
        <v>39.630000000000003</v>
      </c>
      <c r="BM32">
        <v>4.83</v>
      </c>
      <c r="BN32">
        <v>19.329999999999998</v>
      </c>
      <c r="BO32">
        <v>29.07</v>
      </c>
      <c r="BP32">
        <v>14.5</v>
      </c>
      <c r="BQ32">
        <v>48.34</v>
      </c>
      <c r="BR32">
        <v>0</v>
      </c>
      <c r="BS32">
        <v>46.4</v>
      </c>
    </row>
    <row r="33" spans="1:71">
      <c r="A33" t="s">
        <v>276</v>
      </c>
      <c r="G33" t="s">
        <v>75</v>
      </c>
      <c r="H33" s="73">
        <v>367</v>
      </c>
      <c r="I33" s="46">
        <v>66.89</v>
      </c>
      <c r="J33" s="46">
        <v>251.95</v>
      </c>
      <c r="K33" s="46">
        <v>29.07</v>
      </c>
      <c r="L33" s="46">
        <v>2.2599999999999998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4.83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66.89</v>
      </c>
      <c r="AH33">
        <v>0</v>
      </c>
      <c r="AI33">
        <v>0</v>
      </c>
      <c r="AJ33">
        <v>0.63</v>
      </c>
      <c r="AK33">
        <v>0</v>
      </c>
      <c r="AL33">
        <v>0</v>
      </c>
      <c r="AM33">
        <v>2.2599999999999998</v>
      </c>
      <c r="AN33">
        <v>0</v>
      </c>
      <c r="AO33">
        <v>67.67</v>
      </c>
      <c r="AP33">
        <v>0</v>
      </c>
      <c r="AQ33">
        <v>52.59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1.93</v>
      </c>
      <c r="AX33">
        <v>116</v>
      </c>
      <c r="AY33">
        <v>0</v>
      </c>
      <c r="AZ33">
        <v>0</v>
      </c>
      <c r="BA33">
        <v>0</v>
      </c>
      <c r="BB33">
        <v>0</v>
      </c>
      <c r="BC33">
        <v>5.8</v>
      </c>
      <c r="BD33">
        <v>15.69</v>
      </c>
      <c r="BE33">
        <v>0</v>
      </c>
      <c r="BF33">
        <v>6.77</v>
      </c>
      <c r="BG33">
        <v>58</v>
      </c>
      <c r="BH33">
        <v>48.34</v>
      </c>
      <c r="BI33">
        <v>0</v>
      </c>
      <c r="BJ33">
        <v>19.329999999999998</v>
      </c>
      <c r="BK33">
        <v>48.34</v>
      </c>
      <c r="BL33">
        <v>39.630000000000003</v>
      </c>
      <c r="BM33">
        <v>4.83</v>
      </c>
      <c r="BN33">
        <v>19.329999999999998</v>
      </c>
      <c r="BO33">
        <v>29.07</v>
      </c>
      <c r="BP33">
        <v>14.5</v>
      </c>
      <c r="BQ33">
        <v>48.34</v>
      </c>
      <c r="BR33">
        <v>0</v>
      </c>
      <c r="BS33">
        <v>46.4</v>
      </c>
    </row>
    <row r="34" spans="1:71">
      <c r="A34" t="s">
        <v>277</v>
      </c>
      <c r="G34" t="s">
        <v>76</v>
      </c>
      <c r="H34" s="73">
        <v>367</v>
      </c>
      <c r="I34" s="46">
        <v>66.89</v>
      </c>
      <c r="J34" s="46">
        <v>251.95</v>
      </c>
      <c r="K34" s="46">
        <v>29.07</v>
      </c>
      <c r="L34" s="46">
        <v>2.76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4.83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66.89</v>
      </c>
      <c r="AH34">
        <v>0</v>
      </c>
      <c r="AI34">
        <v>0</v>
      </c>
      <c r="AJ34">
        <v>0.63</v>
      </c>
      <c r="AK34">
        <v>0</v>
      </c>
      <c r="AL34">
        <v>0</v>
      </c>
      <c r="AM34">
        <v>2.76</v>
      </c>
      <c r="AN34">
        <v>0</v>
      </c>
      <c r="AO34">
        <v>67.67</v>
      </c>
      <c r="AP34">
        <v>0</v>
      </c>
      <c r="AQ34">
        <v>52.59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1.93</v>
      </c>
      <c r="AX34">
        <v>116</v>
      </c>
      <c r="AY34">
        <v>0</v>
      </c>
      <c r="AZ34">
        <v>0</v>
      </c>
      <c r="BA34">
        <v>0</v>
      </c>
      <c r="BB34">
        <v>0</v>
      </c>
      <c r="BC34">
        <v>5.8</v>
      </c>
      <c r="BD34">
        <v>15.69</v>
      </c>
      <c r="BE34">
        <v>0</v>
      </c>
      <c r="BF34">
        <v>6.77</v>
      </c>
      <c r="BG34">
        <v>58</v>
      </c>
      <c r="BH34">
        <v>48.34</v>
      </c>
      <c r="BI34">
        <v>0</v>
      </c>
      <c r="BJ34">
        <v>19.329999999999998</v>
      </c>
      <c r="BK34">
        <v>48.34</v>
      </c>
      <c r="BL34">
        <v>39.630000000000003</v>
      </c>
      <c r="BM34">
        <v>4.83</v>
      </c>
      <c r="BN34">
        <v>19.329999999999998</v>
      </c>
      <c r="BO34">
        <v>29.07</v>
      </c>
      <c r="BP34">
        <v>14.5</v>
      </c>
      <c r="BQ34">
        <v>48.34</v>
      </c>
      <c r="BR34">
        <v>0</v>
      </c>
      <c r="BS34">
        <v>46.4</v>
      </c>
    </row>
    <row r="35" spans="1:71">
      <c r="A35" t="s">
        <v>279</v>
      </c>
      <c r="G35" t="s">
        <v>77</v>
      </c>
      <c r="H35" s="73">
        <v>367.34</v>
      </c>
      <c r="I35" s="46">
        <v>66.89</v>
      </c>
      <c r="J35" s="46">
        <v>251.57999999999998</v>
      </c>
      <c r="K35" s="46">
        <v>29.07</v>
      </c>
      <c r="L35" s="46">
        <v>3.42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4.83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66.89</v>
      </c>
      <c r="AH35">
        <v>0</v>
      </c>
      <c r="AI35">
        <v>0</v>
      </c>
      <c r="AJ35">
        <v>0.97</v>
      </c>
      <c r="AK35">
        <v>0</v>
      </c>
      <c r="AL35">
        <v>0</v>
      </c>
      <c r="AM35">
        <v>3.42</v>
      </c>
      <c r="AN35">
        <v>0</v>
      </c>
      <c r="AO35">
        <v>67.67</v>
      </c>
      <c r="AP35">
        <v>0</v>
      </c>
      <c r="AQ35">
        <v>52.59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1.93</v>
      </c>
      <c r="AX35">
        <v>116</v>
      </c>
      <c r="AY35">
        <v>0</v>
      </c>
      <c r="AZ35">
        <v>0</v>
      </c>
      <c r="BA35">
        <v>0</v>
      </c>
      <c r="BB35">
        <v>0</v>
      </c>
      <c r="BC35">
        <v>5.8</v>
      </c>
      <c r="BD35">
        <v>15.32</v>
      </c>
      <c r="BE35">
        <v>0</v>
      </c>
      <c r="BF35">
        <v>6.77</v>
      </c>
      <c r="BG35">
        <v>58</v>
      </c>
      <c r="BH35">
        <v>48.34</v>
      </c>
      <c r="BI35">
        <v>0</v>
      </c>
      <c r="BJ35">
        <v>19.329999999999998</v>
      </c>
      <c r="BK35">
        <v>48.34</v>
      </c>
      <c r="BL35">
        <v>39.630000000000003</v>
      </c>
      <c r="BM35">
        <v>4.83</v>
      </c>
      <c r="BN35">
        <v>19.329999999999998</v>
      </c>
      <c r="BO35">
        <v>29.07</v>
      </c>
      <c r="BP35">
        <v>14.5</v>
      </c>
      <c r="BQ35">
        <v>48.34</v>
      </c>
      <c r="BR35">
        <v>0</v>
      </c>
      <c r="BS35">
        <v>46.4</v>
      </c>
    </row>
    <row r="36" spans="1:71">
      <c r="A36" t="s">
        <v>309</v>
      </c>
      <c r="G36" t="s">
        <v>78</v>
      </c>
      <c r="H36" s="73">
        <v>367.34</v>
      </c>
      <c r="I36" s="46">
        <v>66.89</v>
      </c>
      <c r="J36" s="46">
        <v>251.57999999999998</v>
      </c>
      <c r="K36" s="46">
        <v>29.07</v>
      </c>
      <c r="L36" s="46">
        <v>3.88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4.83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66.89</v>
      </c>
      <c r="AH36">
        <v>0</v>
      </c>
      <c r="AI36">
        <v>0</v>
      </c>
      <c r="AJ36">
        <v>0.97</v>
      </c>
      <c r="AK36">
        <v>0</v>
      </c>
      <c r="AL36">
        <v>0</v>
      </c>
      <c r="AM36">
        <v>3.88</v>
      </c>
      <c r="AN36">
        <v>0</v>
      </c>
      <c r="AO36">
        <v>67.67</v>
      </c>
      <c r="AP36">
        <v>0</v>
      </c>
      <c r="AQ36">
        <v>52.59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1.93</v>
      </c>
      <c r="AX36">
        <v>116</v>
      </c>
      <c r="AY36">
        <v>0</v>
      </c>
      <c r="AZ36">
        <v>0</v>
      </c>
      <c r="BA36">
        <v>0</v>
      </c>
      <c r="BB36">
        <v>0</v>
      </c>
      <c r="BC36">
        <v>5.8</v>
      </c>
      <c r="BD36">
        <v>15.32</v>
      </c>
      <c r="BE36">
        <v>0</v>
      </c>
      <c r="BF36">
        <v>6.77</v>
      </c>
      <c r="BG36">
        <v>58</v>
      </c>
      <c r="BH36">
        <v>48.34</v>
      </c>
      <c r="BI36">
        <v>0</v>
      </c>
      <c r="BJ36">
        <v>19.329999999999998</v>
      </c>
      <c r="BK36">
        <v>48.34</v>
      </c>
      <c r="BL36">
        <v>39.630000000000003</v>
      </c>
      <c r="BM36">
        <v>4.83</v>
      </c>
      <c r="BN36">
        <v>19.329999999999998</v>
      </c>
      <c r="BO36">
        <v>29.07</v>
      </c>
      <c r="BP36">
        <v>14.5</v>
      </c>
      <c r="BQ36">
        <v>48.34</v>
      </c>
      <c r="BR36">
        <v>0</v>
      </c>
      <c r="BS36">
        <v>46.4</v>
      </c>
    </row>
    <row r="37" spans="1:71">
      <c r="A37" t="s">
        <v>310</v>
      </c>
      <c r="G37" t="s">
        <v>79</v>
      </c>
      <c r="H37" s="73">
        <v>367.34</v>
      </c>
      <c r="I37" s="46">
        <v>66.89</v>
      </c>
      <c r="J37" s="46">
        <v>251.57999999999998</v>
      </c>
      <c r="K37" s="46">
        <v>29.07</v>
      </c>
      <c r="L37" s="46">
        <v>4.57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4.83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66.89</v>
      </c>
      <c r="AH37">
        <v>0</v>
      </c>
      <c r="AI37">
        <v>0</v>
      </c>
      <c r="AJ37">
        <v>0.97</v>
      </c>
      <c r="AK37">
        <v>0</v>
      </c>
      <c r="AL37">
        <v>0</v>
      </c>
      <c r="AM37">
        <v>4.57</v>
      </c>
      <c r="AN37">
        <v>0</v>
      </c>
      <c r="AO37">
        <v>67.67</v>
      </c>
      <c r="AP37">
        <v>0</v>
      </c>
      <c r="AQ37">
        <v>52.59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1.93</v>
      </c>
      <c r="AX37">
        <v>116</v>
      </c>
      <c r="AY37">
        <v>0</v>
      </c>
      <c r="AZ37">
        <v>0</v>
      </c>
      <c r="BA37">
        <v>0</v>
      </c>
      <c r="BB37">
        <v>0</v>
      </c>
      <c r="BC37">
        <v>5.8</v>
      </c>
      <c r="BD37">
        <v>15.32</v>
      </c>
      <c r="BE37">
        <v>0</v>
      </c>
      <c r="BF37">
        <v>6.77</v>
      </c>
      <c r="BG37">
        <v>58</v>
      </c>
      <c r="BH37">
        <v>48.34</v>
      </c>
      <c r="BI37">
        <v>0</v>
      </c>
      <c r="BJ37">
        <v>19.329999999999998</v>
      </c>
      <c r="BK37">
        <v>48.34</v>
      </c>
      <c r="BL37">
        <v>39.630000000000003</v>
      </c>
      <c r="BM37">
        <v>4.83</v>
      </c>
      <c r="BN37">
        <v>19.329999999999998</v>
      </c>
      <c r="BO37">
        <v>29.07</v>
      </c>
      <c r="BP37">
        <v>14.5</v>
      </c>
      <c r="BQ37">
        <v>48.34</v>
      </c>
      <c r="BR37">
        <v>0</v>
      </c>
      <c r="BS37">
        <v>46.4</v>
      </c>
    </row>
    <row r="38" spans="1:71">
      <c r="A38" t="s">
        <v>311</v>
      </c>
      <c r="G38" t="s">
        <v>80</v>
      </c>
      <c r="H38" s="73">
        <v>367.34</v>
      </c>
      <c r="I38" s="46">
        <v>66.89</v>
      </c>
      <c r="J38" s="46">
        <v>251.57999999999998</v>
      </c>
      <c r="K38" s="46">
        <v>29.07</v>
      </c>
      <c r="L38" s="46">
        <v>5.15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4.83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66.89</v>
      </c>
      <c r="AH38">
        <v>0</v>
      </c>
      <c r="AI38">
        <v>0</v>
      </c>
      <c r="AJ38">
        <v>0.97</v>
      </c>
      <c r="AK38">
        <v>0</v>
      </c>
      <c r="AL38">
        <v>0</v>
      </c>
      <c r="AM38">
        <v>5.15</v>
      </c>
      <c r="AN38">
        <v>0</v>
      </c>
      <c r="AO38">
        <v>67.67</v>
      </c>
      <c r="AP38">
        <v>0</v>
      </c>
      <c r="AQ38">
        <v>52.59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1.93</v>
      </c>
      <c r="AX38">
        <v>116</v>
      </c>
      <c r="AY38">
        <v>0</v>
      </c>
      <c r="AZ38">
        <v>0</v>
      </c>
      <c r="BA38">
        <v>0</v>
      </c>
      <c r="BB38">
        <v>0</v>
      </c>
      <c r="BC38">
        <v>5.8</v>
      </c>
      <c r="BD38">
        <v>15.32</v>
      </c>
      <c r="BE38">
        <v>0</v>
      </c>
      <c r="BF38">
        <v>6.77</v>
      </c>
      <c r="BG38">
        <v>58</v>
      </c>
      <c r="BH38">
        <v>48.34</v>
      </c>
      <c r="BI38">
        <v>0</v>
      </c>
      <c r="BJ38">
        <v>19.329999999999998</v>
      </c>
      <c r="BK38">
        <v>48.34</v>
      </c>
      <c r="BL38">
        <v>39.630000000000003</v>
      </c>
      <c r="BM38">
        <v>4.83</v>
      </c>
      <c r="BN38">
        <v>19.329999999999998</v>
      </c>
      <c r="BO38">
        <v>29.07</v>
      </c>
      <c r="BP38">
        <v>14.5</v>
      </c>
      <c r="BQ38">
        <v>48.34</v>
      </c>
      <c r="BR38">
        <v>0</v>
      </c>
      <c r="BS38">
        <v>46.4</v>
      </c>
    </row>
    <row r="39" spans="1:71">
      <c r="A39" t="s">
        <v>312</v>
      </c>
      <c r="G39" t="s">
        <v>81</v>
      </c>
      <c r="H39" s="73">
        <v>367.34</v>
      </c>
      <c r="I39" s="46">
        <v>66.89</v>
      </c>
      <c r="J39" s="46">
        <v>251.20999999999998</v>
      </c>
      <c r="K39" s="46">
        <v>29.07</v>
      </c>
      <c r="L39" s="46">
        <v>5.39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4.83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66.89</v>
      </c>
      <c r="AH39">
        <v>0</v>
      </c>
      <c r="AI39">
        <v>0</v>
      </c>
      <c r="AJ39">
        <v>0.97</v>
      </c>
      <c r="AK39">
        <v>0</v>
      </c>
      <c r="AL39">
        <v>0</v>
      </c>
      <c r="AM39">
        <v>5.39</v>
      </c>
      <c r="AN39">
        <v>0</v>
      </c>
      <c r="AO39">
        <v>67.67</v>
      </c>
      <c r="AP39">
        <v>0</v>
      </c>
      <c r="AQ39">
        <v>52.59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1.93</v>
      </c>
      <c r="AX39">
        <v>116</v>
      </c>
      <c r="AY39">
        <v>0</v>
      </c>
      <c r="AZ39">
        <v>0</v>
      </c>
      <c r="BA39">
        <v>0</v>
      </c>
      <c r="BB39">
        <v>0</v>
      </c>
      <c r="BC39">
        <v>5.8</v>
      </c>
      <c r="BD39">
        <v>14.95</v>
      </c>
      <c r="BE39">
        <v>0</v>
      </c>
      <c r="BF39">
        <v>6.77</v>
      </c>
      <c r="BG39">
        <v>58</v>
      </c>
      <c r="BH39">
        <v>48.34</v>
      </c>
      <c r="BI39">
        <v>0</v>
      </c>
      <c r="BJ39">
        <v>19.329999999999998</v>
      </c>
      <c r="BK39">
        <v>48.34</v>
      </c>
      <c r="BL39">
        <v>39.630000000000003</v>
      </c>
      <c r="BM39">
        <v>4.83</v>
      </c>
      <c r="BN39">
        <v>19.329999999999998</v>
      </c>
      <c r="BO39">
        <v>29.07</v>
      </c>
      <c r="BP39">
        <v>14.5</v>
      </c>
      <c r="BQ39">
        <v>48.34</v>
      </c>
      <c r="BR39">
        <v>0</v>
      </c>
      <c r="BS39">
        <v>46.4</v>
      </c>
    </row>
    <row r="40" spans="1:71">
      <c r="A40" t="s">
        <v>329</v>
      </c>
      <c r="G40" t="s">
        <v>82</v>
      </c>
      <c r="H40" s="73">
        <v>367.34</v>
      </c>
      <c r="I40" s="46">
        <v>66.89</v>
      </c>
      <c r="J40" s="46">
        <v>251.20999999999998</v>
      </c>
      <c r="K40" s="46">
        <v>29.07</v>
      </c>
      <c r="L40" s="46">
        <v>5.46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4.83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66.89</v>
      </c>
      <c r="AH40">
        <v>0</v>
      </c>
      <c r="AI40">
        <v>0</v>
      </c>
      <c r="AJ40">
        <v>0.97</v>
      </c>
      <c r="AK40">
        <v>0</v>
      </c>
      <c r="AL40">
        <v>0</v>
      </c>
      <c r="AM40">
        <v>5.46</v>
      </c>
      <c r="AN40">
        <v>0</v>
      </c>
      <c r="AO40">
        <v>67.67</v>
      </c>
      <c r="AP40">
        <v>0</v>
      </c>
      <c r="AQ40">
        <v>52.59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1.93</v>
      </c>
      <c r="AX40">
        <v>116</v>
      </c>
      <c r="AY40">
        <v>0</v>
      </c>
      <c r="AZ40">
        <v>0</v>
      </c>
      <c r="BA40">
        <v>0</v>
      </c>
      <c r="BB40">
        <v>0</v>
      </c>
      <c r="BC40">
        <v>5.8</v>
      </c>
      <c r="BD40">
        <v>14.95</v>
      </c>
      <c r="BE40">
        <v>0</v>
      </c>
      <c r="BF40">
        <v>6.77</v>
      </c>
      <c r="BG40">
        <v>58</v>
      </c>
      <c r="BH40">
        <v>48.34</v>
      </c>
      <c r="BI40">
        <v>0</v>
      </c>
      <c r="BJ40">
        <v>19.329999999999998</v>
      </c>
      <c r="BK40">
        <v>48.34</v>
      </c>
      <c r="BL40">
        <v>39.630000000000003</v>
      </c>
      <c r="BM40">
        <v>4.83</v>
      </c>
      <c r="BN40">
        <v>19.329999999999998</v>
      </c>
      <c r="BO40">
        <v>29.07</v>
      </c>
      <c r="BP40">
        <v>14.5</v>
      </c>
      <c r="BQ40">
        <v>48.34</v>
      </c>
      <c r="BR40">
        <v>0</v>
      </c>
      <c r="BS40">
        <v>46.4</v>
      </c>
    </row>
    <row r="41" spans="1:71">
      <c r="A41" t="s">
        <v>330</v>
      </c>
      <c r="G41" t="s">
        <v>83</v>
      </c>
      <c r="H41" s="73">
        <v>367.34</v>
      </c>
      <c r="I41" s="46">
        <v>66.89</v>
      </c>
      <c r="J41" s="46">
        <v>251.20999999999998</v>
      </c>
      <c r="K41" s="46">
        <v>29.07</v>
      </c>
      <c r="L41" s="46">
        <v>5.56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4.83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66.89</v>
      </c>
      <c r="AH41">
        <v>0</v>
      </c>
      <c r="AI41">
        <v>0</v>
      </c>
      <c r="AJ41">
        <v>0.97</v>
      </c>
      <c r="AK41">
        <v>0</v>
      </c>
      <c r="AL41">
        <v>0</v>
      </c>
      <c r="AM41">
        <v>5.56</v>
      </c>
      <c r="AN41">
        <v>0</v>
      </c>
      <c r="AO41">
        <v>67.67</v>
      </c>
      <c r="AP41">
        <v>0</v>
      </c>
      <c r="AQ41">
        <v>52.59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1.93</v>
      </c>
      <c r="AX41">
        <v>116</v>
      </c>
      <c r="AY41">
        <v>0</v>
      </c>
      <c r="AZ41">
        <v>0</v>
      </c>
      <c r="BA41">
        <v>0</v>
      </c>
      <c r="BB41">
        <v>0</v>
      </c>
      <c r="BC41">
        <v>5.8</v>
      </c>
      <c r="BD41">
        <v>14.95</v>
      </c>
      <c r="BE41">
        <v>0</v>
      </c>
      <c r="BF41">
        <v>6.77</v>
      </c>
      <c r="BG41">
        <v>58</v>
      </c>
      <c r="BH41">
        <v>48.34</v>
      </c>
      <c r="BI41">
        <v>0</v>
      </c>
      <c r="BJ41">
        <v>19.329999999999998</v>
      </c>
      <c r="BK41">
        <v>48.34</v>
      </c>
      <c r="BL41">
        <v>39.630000000000003</v>
      </c>
      <c r="BM41">
        <v>4.83</v>
      </c>
      <c r="BN41">
        <v>19.329999999999998</v>
      </c>
      <c r="BO41">
        <v>29.07</v>
      </c>
      <c r="BP41">
        <v>14.5</v>
      </c>
      <c r="BQ41">
        <v>48.34</v>
      </c>
      <c r="BR41">
        <v>0</v>
      </c>
      <c r="BS41">
        <v>46.4</v>
      </c>
    </row>
    <row r="42" spans="1:71">
      <c r="A42" t="s">
        <v>331</v>
      </c>
      <c r="G42" t="s">
        <v>84</v>
      </c>
      <c r="H42" s="73">
        <v>367.34</v>
      </c>
      <c r="I42" s="46">
        <v>66.89</v>
      </c>
      <c r="J42" s="46">
        <v>251.20999999999998</v>
      </c>
      <c r="K42" s="46">
        <v>29.07</v>
      </c>
      <c r="L42" s="46">
        <v>5.75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4.83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66.89</v>
      </c>
      <c r="AH42">
        <v>0</v>
      </c>
      <c r="AI42">
        <v>0</v>
      </c>
      <c r="AJ42">
        <v>0.97</v>
      </c>
      <c r="AK42">
        <v>0</v>
      </c>
      <c r="AL42">
        <v>0</v>
      </c>
      <c r="AM42">
        <v>5.75</v>
      </c>
      <c r="AN42">
        <v>0</v>
      </c>
      <c r="AO42">
        <v>67.67</v>
      </c>
      <c r="AP42">
        <v>0</v>
      </c>
      <c r="AQ42">
        <v>52.59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1.93</v>
      </c>
      <c r="AX42">
        <v>116</v>
      </c>
      <c r="AY42">
        <v>0</v>
      </c>
      <c r="AZ42">
        <v>0</v>
      </c>
      <c r="BA42">
        <v>0</v>
      </c>
      <c r="BB42">
        <v>0</v>
      </c>
      <c r="BC42">
        <v>5.8</v>
      </c>
      <c r="BD42">
        <v>14.95</v>
      </c>
      <c r="BE42">
        <v>0</v>
      </c>
      <c r="BF42">
        <v>6.77</v>
      </c>
      <c r="BG42">
        <v>58</v>
      </c>
      <c r="BH42">
        <v>48.34</v>
      </c>
      <c r="BI42">
        <v>0</v>
      </c>
      <c r="BJ42">
        <v>19.329999999999998</v>
      </c>
      <c r="BK42">
        <v>48.34</v>
      </c>
      <c r="BL42">
        <v>39.630000000000003</v>
      </c>
      <c r="BM42">
        <v>4.83</v>
      </c>
      <c r="BN42">
        <v>19.329999999999998</v>
      </c>
      <c r="BO42">
        <v>29.07</v>
      </c>
      <c r="BP42">
        <v>14.5</v>
      </c>
      <c r="BQ42">
        <v>48.34</v>
      </c>
      <c r="BR42">
        <v>0</v>
      </c>
      <c r="BS42">
        <v>46.4</v>
      </c>
    </row>
    <row r="43" spans="1:71">
      <c r="A43" t="s">
        <v>337</v>
      </c>
      <c r="G43" t="s">
        <v>85</v>
      </c>
      <c r="H43" s="73">
        <v>367.34000000000003</v>
      </c>
      <c r="I43" s="46">
        <v>66.89</v>
      </c>
      <c r="J43" s="46">
        <v>198.25000000000003</v>
      </c>
      <c r="K43" s="46">
        <v>29.07</v>
      </c>
      <c r="L43" s="46">
        <v>5.8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58</v>
      </c>
      <c r="X43">
        <v>4.83</v>
      </c>
      <c r="Y43">
        <v>48.34</v>
      </c>
      <c r="Z43">
        <v>0</v>
      </c>
      <c r="AA43">
        <v>0</v>
      </c>
      <c r="AB43">
        <v>4.83</v>
      </c>
      <c r="AC43">
        <v>0</v>
      </c>
      <c r="AD43">
        <v>0</v>
      </c>
      <c r="AE43">
        <v>48.34</v>
      </c>
      <c r="AF43">
        <v>0</v>
      </c>
      <c r="AG43">
        <v>66.89</v>
      </c>
      <c r="AH43">
        <v>0</v>
      </c>
      <c r="AI43">
        <v>0</v>
      </c>
      <c r="AJ43">
        <v>0.97</v>
      </c>
      <c r="AK43">
        <v>0</v>
      </c>
      <c r="AL43">
        <v>46.4</v>
      </c>
      <c r="AM43">
        <v>5.8</v>
      </c>
      <c r="AN43">
        <v>0</v>
      </c>
      <c r="AO43">
        <v>67.67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1.93</v>
      </c>
      <c r="AX43">
        <v>116</v>
      </c>
      <c r="AY43">
        <v>5.8</v>
      </c>
      <c r="AZ43">
        <v>0</v>
      </c>
      <c r="BA43">
        <v>6.77</v>
      </c>
      <c r="BB43">
        <v>0</v>
      </c>
      <c r="BC43">
        <v>0</v>
      </c>
      <c r="BD43">
        <v>14.58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19.329999999999998</v>
      </c>
      <c r="BK43">
        <v>0</v>
      </c>
      <c r="BL43">
        <v>39.630000000000003</v>
      </c>
      <c r="BM43">
        <v>0</v>
      </c>
      <c r="BN43">
        <v>19.329999999999998</v>
      </c>
      <c r="BO43">
        <v>29.07</v>
      </c>
      <c r="BP43">
        <v>14.5</v>
      </c>
      <c r="BQ43">
        <v>48.34</v>
      </c>
      <c r="BR43">
        <v>0</v>
      </c>
      <c r="BS43">
        <v>0</v>
      </c>
    </row>
    <row r="44" spans="1:71">
      <c r="A44" t="s">
        <v>339</v>
      </c>
      <c r="G44" t="s">
        <v>86</v>
      </c>
      <c r="H44" s="73">
        <v>367.34000000000003</v>
      </c>
      <c r="I44" s="46">
        <v>66.89</v>
      </c>
      <c r="J44" s="46">
        <v>198.25000000000003</v>
      </c>
      <c r="K44" s="46">
        <v>29.07</v>
      </c>
      <c r="L44" s="46">
        <v>5.99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58</v>
      </c>
      <c r="X44">
        <v>4.83</v>
      </c>
      <c r="Y44">
        <v>48.34</v>
      </c>
      <c r="Z44">
        <v>0</v>
      </c>
      <c r="AA44">
        <v>0</v>
      </c>
      <c r="AB44">
        <v>4.83</v>
      </c>
      <c r="AC44">
        <v>0</v>
      </c>
      <c r="AD44">
        <v>0</v>
      </c>
      <c r="AE44">
        <v>48.34</v>
      </c>
      <c r="AF44">
        <v>0</v>
      </c>
      <c r="AG44">
        <v>66.89</v>
      </c>
      <c r="AH44">
        <v>0</v>
      </c>
      <c r="AI44">
        <v>0</v>
      </c>
      <c r="AJ44">
        <v>0.97</v>
      </c>
      <c r="AK44">
        <v>0</v>
      </c>
      <c r="AL44">
        <v>46.4</v>
      </c>
      <c r="AM44">
        <v>5.99</v>
      </c>
      <c r="AN44">
        <v>0</v>
      </c>
      <c r="AO44">
        <v>67.67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1.93</v>
      </c>
      <c r="AX44">
        <v>116</v>
      </c>
      <c r="AY44">
        <v>5.8</v>
      </c>
      <c r="AZ44">
        <v>0</v>
      </c>
      <c r="BA44">
        <v>6.77</v>
      </c>
      <c r="BB44">
        <v>0</v>
      </c>
      <c r="BC44">
        <v>0</v>
      </c>
      <c r="BD44">
        <v>14.58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19.329999999999998</v>
      </c>
      <c r="BK44">
        <v>0</v>
      </c>
      <c r="BL44">
        <v>39.630000000000003</v>
      </c>
      <c r="BM44">
        <v>0</v>
      </c>
      <c r="BN44">
        <v>19.329999999999998</v>
      </c>
      <c r="BO44">
        <v>29.07</v>
      </c>
      <c r="BP44">
        <v>14.5</v>
      </c>
      <c r="BQ44">
        <v>48.34</v>
      </c>
      <c r="BR44">
        <v>0</v>
      </c>
      <c r="BS44">
        <v>0</v>
      </c>
    </row>
    <row r="45" spans="1:71">
      <c r="A45" t="s">
        <v>358</v>
      </c>
      <c r="G45" t="s">
        <v>87</v>
      </c>
      <c r="H45" s="73">
        <v>367.34000000000003</v>
      </c>
      <c r="I45" s="46">
        <v>66.89</v>
      </c>
      <c r="J45" s="46">
        <v>198.25000000000003</v>
      </c>
      <c r="K45" s="46">
        <v>29.07</v>
      </c>
      <c r="L45" s="46">
        <v>6.24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58</v>
      </c>
      <c r="X45">
        <v>4.83</v>
      </c>
      <c r="Y45">
        <v>48.34</v>
      </c>
      <c r="Z45">
        <v>0</v>
      </c>
      <c r="AA45">
        <v>0</v>
      </c>
      <c r="AB45">
        <v>4.83</v>
      </c>
      <c r="AC45">
        <v>0</v>
      </c>
      <c r="AD45">
        <v>0</v>
      </c>
      <c r="AE45">
        <v>48.34</v>
      </c>
      <c r="AF45">
        <v>0</v>
      </c>
      <c r="AG45">
        <v>66.89</v>
      </c>
      <c r="AH45">
        <v>0</v>
      </c>
      <c r="AI45">
        <v>0</v>
      </c>
      <c r="AJ45">
        <v>0.97</v>
      </c>
      <c r="AK45">
        <v>0</v>
      </c>
      <c r="AL45">
        <v>46.4</v>
      </c>
      <c r="AM45">
        <v>6.24</v>
      </c>
      <c r="AN45">
        <v>0</v>
      </c>
      <c r="AO45">
        <v>67.67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1.93</v>
      </c>
      <c r="AX45">
        <v>116</v>
      </c>
      <c r="AY45">
        <v>5.8</v>
      </c>
      <c r="AZ45">
        <v>0</v>
      </c>
      <c r="BA45">
        <v>6.77</v>
      </c>
      <c r="BB45">
        <v>0</v>
      </c>
      <c r="BC45">
        <v>0</v>
      </c>
      <c r="BD45">
        <v>14.58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19.329999999999998</v>
      </c>
      <c r="BK45">
        <v>0</v>
      </c>
      <c r="BL45">
        <v>39.630000000000003</v>
      </c>
      <c r="BM45">
        <v>0</v>
      </c>
      <c r="BN45">
        <v>19.329999999999998</v>
      </c>
      <c r="BO45">
        <v>29.07</v>
      </c>
      <c r="BP45">
        <v>14.5</v>
      </c>
      <c r="BQ45">
        <v>48.34</v>
      </c>
      <c r="BR45">
        <v>0</v>
      </c>
      <c r="BS45">
        <v>0</v>
      </c>
    </row>
    <row r="46" spans="1:71">
      <c r="A46" t="s">
        <v>359</v>
      </c>
      <c r="G46" t="s">
        <v>88</v>
      </c>
      <c r="H46" s="73">
        <v>367.34000000000003</v>
      </c>
      <c r="I46" s="46">
        <v>66.89</v>
      </c>
      <c r="J46" s="46">
        <v>198.25000000000003</v>
      </c>
      <c r="K46" s="46">
        <v>29.07</v>
      </c>
      <c r="L46" s="46">
        <v>6.38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58</v>
      </c>
      <c r="X46">
        <v>4.83</v>
      </c>
      <c r="Y46">
        <v>48.34</v>
      </c>
      <c r="Z46">
        <v>0</v>
      </c>
      <c r="AA46">
        <v>0</v>
      </c>
      <c r="AB46">
        <v>4.83</v>
      </c>
      <c r="AC46">
        <v>0</v>
      </c>
      <c r="AD46">
        <v>0</v>
      </c>
      <c r="AE46">
        <v>48.34</v>
      </c>
      <c r="AF46">
        <v>0</v>
      </c>
      <c r="AG46">
        <v>66.89</v>
      </c>
      <c r="AH46">
        <v>0</v>
      </c>
      <c r="AI46">
        <v>0</v>
      </c>
      <c r="AJ46">
        <v>0.97</v>
      </c>
      <c r="AK46">
        <v>0</v>
      </c>
      <c r="AL46">
        <v>46.4</v>
      </c>
      <c r="AM46">
        <v>6.38</v>
      </c>
      <c r="AN46">
        <v>0</v>
      </c>
      <c r="AO46">
        <v>67.67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1.93</v>
      </c>
      <c r="AX46">
        <v>116</v>
      </c>
      <c r="AY46">
        <v>5.8</v>
      </c>
      <c r="AZ46">
        <v>0</v>
      </c>
      <c r="BA46">
        <v>6.77</v>
      </c>
      <c r="BB46">
        <v>0</v>
      </c>
      <c r="BC46">
        <v>0</v>
      </c>
      <c r="BD46">
        <v>14.58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19.329999999999998</v>
      </c>
      <c r="BK46">
        <v>0</v>
      </c>
      <c r="BL46">
        <v>39.630000000000003</v>
      </c>
      <c r="BM46">
        <v>0</v>
      </c>
      <c r="BN46">
        <v>19.329999999999998</v>
      </c>
      <c r="BO46">
        <v>29.07</v>
      </c>
      <c r="BP46">
        <v>14.5</v>
      </c>
      <c r="BQ46">
        <v>48.34</v>
      </c>
      <c r="BR46">
        <v>0</v>
      </c>
      <c r="BS46">
        <v>0</v>
      </c>
    </row>
    <row r="47" spans="1:71">
      <c r="A47" t="s">
        <v>360</v>
      </c>
      <c r="G47" t="s">
        <v>89</v>
      </c>
      <c r="H47" s="73">
        <v>367.34000000000003</v>
      </c>
      <c r="I47" s="46">
        <v>66.89</v>
      </c>
      <c r="J47" s="46">
        <v>197.88000000000002</v>
      </c>
      <c r="K47" s="46">
        <v>29.07</v>
      </c>
      <c r="L47" s="46">
        <v>6.53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58</v>
      </c>
      <c r="X47">
        <v>4.83</v>
      </c>
      <c r="Y47">
        <v>48.34</v>
      </c>
      <c r="Z47">
        <v>66.89</v>
      </c>
      <c r="AA47">
        <v>0</v>
      </c>
      <c r="AB47">
        <v>4.83</v>
      </c>
      <c r="AC47">
        <v>0</v>
      </c>
      <c r="AD47">
        <v>0</v>
      </c>
      <c r="AE47">
        <v>48.34</v>
      </c>
      <c r="AF47">
        <v>0</v>
      </c>
      <c r="AG47">
        <v>0</v>
      </c>
      <c r="AH47">
        <v>0</v>
      </c>
      <c r="AI47">
        <v>0</v>
      </c>
      <c r="AJ47">
        <v>0.97</v>
      </c>
      <c r="AK47">
        <v>0</v>
      </c>
      <c r="AL47">
        <v>46.4</v>
      </c>
      <c r="AM47">
        <v>6.53</v>
      </c>
      <c r="AN47">
        <v>0</v>
      </c>
      <c r="AO47">
        <v>67.67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1.93</v>
      </c>
      <c r="AX47">
        <v>116</v>
      </c>
      <c r="AY47">
        <v>5.8</v>
      </c>
      <c r="AZ47">
        <v>0</v>
      </c>
      <c r="BA47">
        <v>6.77</v>
      </c>
      <c r="BB47">
        <v>0</v>
      </c>
      <c r="BC47">
        <v>0</v>
      </c>
      <c r="BD47">
        <v>14.21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19.329999999999998</v>
      </c>
      <c r="BK47">
        <v>0</v>
      </c>
      <c r="BL47">
        <v>39.630000000000003</v>
      </c>
      <c r="BM47">
        <v>0</v>
      </c>
      <c r="BN47">
        <v>19.329999999999998</v>
      </c>
      <c r="BO47">
        <v>29.07</v>
      </c>
      <c r="BP47">
        <v>14.5</v>
      </c>
      <c r="BQ47">
        <v>48.34</v>
      </c>
      <c r="BR47">
        <v>0</v>
      </c>
      <c r="BS47">
        <v>0</v>
      </c>
    </row>
    <row r="48" spans="1:71">
      <c r="A48" t="s">
        <v>364</v>
      </c>
      <c r="G48" t="s">
        <v>90</v>
      </c>
      <c r="H48" s="73">
        <v>367.34000000000003</v>
      </c>
      <c r="I48" s="46">
        <v>66.89</v>
      </c>
      <c r="J48" s="46">
        <v>197.88000000000002</v>
      </c>
      <c r="K48" s="46">
        <v>29.07</v>
      </c>
      <c r="L48" s="46">
        <v>6.57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58</v>
      </c>
      <c r="X48">
        <v>4.83</v>
      </c>
      <c r="Y48">
        <v>48.34</v>
      </c>
      <c r="Z48">
        <v>66.89</v>
      </c>
      <c r="AA48">
        <v>0</v>
      </c>
      <c r="AB48">
        <v>4.83</v>
      </c>
      <c r="AC48">
        <v>0</v>
      </c>
      <c r="AD48">
        <v>0</v>
      </c>
      <c r="AE48">
        <v>48.34</v>
      </c>
      <c r="AF48">
        <v>0</v>
      </c>
      <c r="AG48">
        <v>0</v>
      </c>
      <c r="AH48">
        <v>0</v>
      </c>
      <c r="AI48">
        <v>0</v>
      </c>
      <c r="AJ48">
        <v>0.97</v>
      </c>
      <c r="AK48">
        <v>0</v>
      </c>
      <c r="AL48">
        <v>46.4</v>
      </c>
      <c r="AM48">
        <v>6.57</v>
      </c>
      <c r="AN48">
        <v>0</v>
      </c>
      <c r="AO48">
        <v>67.67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1.93</v>
      </c>
      <c r="AX48">
        <v>116</v>
      </c>
      <c r="AY48">
        <v>5.8</v>
      </c>
      <c r="AZ48">
        <v>0</v>
      </c>
      <c r="BA48">
        <v>6.77</v>
      </c>
      <c r="BB48">
        <v>0</v>
      </c>
      <c r="BC48">
        <v>0</v>
      </c>
      <c r="BD48">
        <v>14.21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19.329999999999998</v>
      </c>
      <c r="BK48">
        <v>0</v>
      </c>
      <c r="BL48">
        <v>39.630000000000003</v>
      </c>
      <c r="BM48">
        <v>0</v>
      </c>
      <c r="BN48">
        <v>19.329999999999998</v>
      </c>
      <c r="BO48">
        <v>29.07</v>
      </c>
      <c r="BP48">
        <v>14.5</v>
      </c>
      <c r="BQ48">
        <v>48.34</v>
      </c>
      <c r="BR48">
        <v>0</v>
      </c>
      <c r="BS48">
        <v>0</v>
      </c>
    </row>
    <row r="49" spans="1:71">
      <c r="A49" t="s">
        <v>365</v>
      </c>
      <c r="G49" t="s">
        <v>91</v>
      </c>
      <c r="H49" s="73">
        <v>367.34000000000003</v>
      </c>
      <c r="I49" s="46">
        <v>66.89</v>
      </c>
      <c r="J49" s="46">
        <v>197.88000000000002</v>
      </c>
      <c r="K49" s="46">
        <v>29.07</v>
      </c>
      <c r="L49" s="46">
        <v>6.96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58</v>
      </c>
      <c r="X49">
        <v>4.83</v>
      </c>
      <c r="Y49">
        <v>48.34</v>
      </c>
      <c r="Z49">
        <v>66.89</v>
      </c>
      <c r="AA49">
        <v>0</v>
      </c>
      <c r="AB49">
        <v>4.83</v>
      </c>
      <c r="AC49">
        <v>0</v>
      </c>
      <c r="AD49">
        <v>0</v>
      </c>
      <c r="AE49">
        <v>48.34</v>
      </c>
      <c r="AF49">
        <v>0</v>
      </c>
      <c r="AG49">
        <v>0</v>
      </c>
      <c r="AH49">
        <v>0</v>
      </c>
      <c r="AI49">
        <v>0</v>
      </c>
      <c r="AJ49">
        <v>0.97</v>
      </c>
      <c r="AK49">
        <v>0</v>
      </c>
      <c r="AL49">
        <v>46.4</v>
      </c>
      <c r="AM49">
        <v>6.96</v>
      </c>
      <c r="AN49">
        <v>0</v>
      </c>
      <c r="AO49">
        <v>67.67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1.93</v>
      </c>
      <c r="AX49">
        <v>116</v>
      </c>
      <c r="AY49">
        <v>5.8</v>
      </c>
      <c r="AZ49">
        <v>0</v>
      </c>
      <c r="BA49">
        <v>6.77</v>
      </c>
      <c r="BB49">
        <v>0</v>
      </c>
      <c r="BC49">
        <v>0</v>
      </c>
      <c r="BD49">
        <v>14.21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19.329999999999998</v>
      </c>
      <c r="BK49">
        <v>0</v>
      </c>
      <c r="BL49">
        <v>39.630000000000003</v>
      </c>
      <c r="BM49">
        <v>0</v>
      </c>
      <c r="BN49">
        <v>19.329999999999998</v>
      </c>
      <c r="BO49">
        <v>29.07</v>
      </c>
      <c r="BP49">
        <v>14.5</v>
      </c>
      <c r="BQ49">
        <v>48.34</v>
      </c>
      <c r="BR49">
        <v>0</v>
      </c>
      <c r="BS49">
        <v>0</v>
      </c>
    </row>
    <row r="50" spans="1:71">
      <c r="A50" t="s">
        <v>366</v>
      </c>
      <c r="G50" t="s">
        <v>92</v>
      </c>
      <c r="H50" s="73">
        <v>367.34000000000003</v>
      </c>
      <c r="I50" s="46">
        <v>66.89</v>
      </c>
      <c r="J50" s="46">
        <v>197.88000000000002</v>
      </c>
      <c r="K50" s="46">
        <v>29.07</v>
      </c>
      <c r="L50" s="46">
        <v>7.25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58</v>
      </c>
      <c r="X50">
        <v>4.83</v>
      </c>
      <c r="Y50">
        <v>48.34</v>
      </c>
      <c r="Z50">
        <v>66.89</v>
      </c>
      <c r="AA50">
        <v>0</v>
      </c>
      <c r="AB50">
        <v>4.83</v>
      </c>
      <c r="AC50">
        <v>0</v>
      </c>
      <c r="AD50">
        <v>0</v>
      </c>
      <c r="AE50">
        <v>48.34</v>
      </c>
      <c r="AF50">
        <v>0</v>
      </c>
      <c r="AG50">
        <v>0</v>
      </c>
      <c r="AH50">
        <v>0</v>
      </c>
      <c r="AI50">
        <v>0</v>
      </c>
      <c r="AJ50">
        <v>0.97</v>
      </c>
      <c r="AK50">
        <v>0</v>
      </c>
      <c r="AL50">
        <v>46.4</v>
      </c>
      <c r="AM50">
        <v>7.25</v>
      </c>
      <c r="AN50">
        <v>0</v>
      </c>
      <c r="AO50">
        <v>67.67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1.93</v>
      </c>
      <c r="AX50">
        <v>116</v>
      </c>
      <c r="AY50">
        <v>5.8</v>
      </c>
      <c r="AZ50">
        <v>0</v>
      </c>
      <c r="BA50">
        <v>6.77</v>
      </c>
      <c r="BB50">
        <v>0</v>
      </c>
      <c r="BC50">
        <v>0</v>
      </c>
      <c r="BD50">
        <v>14.21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19.329999999999998</v>
      </c>
      <c r="BK50">
        <v>0</v>
      </c>
      <c r="BL50">
        <v>39.630000000000003</v>
      </c>
      <c r="BM50">
        <v>0</v>
      </c>
      <c r="BN50">
        <v>19.329999999999998</v>
      </c>
      <c r="BO50">
        <v>29.07</v>
      </c>
      <c r="BP50">
        <v>14.5</v>
      </c>
      <c r="BQ50">
        <v>48.34</v>
      </c>
      <c r="BR50">
        <v>0</v>
      </c>
      <c r="BS50">
        <v>0</v>
      </c>
    </row>
    <row r="51" spans="1:71">
      <c r="A51" t="s">
        <v>367</v>
      </c>
      <c r="G51" t="s">
        <v>93</v>
      </c>
      <c r="H51" s="73">
        <v>369.27</v>
      </c>
      <c r="I51" s="46">
        <v>66.89</v>
      </c>
      <c r="J51" s="46">
        <v>197.61</v>
      </c>
      <c r="K51" s="46">
        <v>29.07</v>
      </c>
      <c r="L51" s="46">
        <v>7.54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58</v>
      </c>
      <c r="X51">
        <v>4.83</v>
      </c>
      <c r="Y51">
        <v>48.34</v>
      </c>
      <c r="Z51">
        <v>66.89</v>
      </c>
      <c r="AA51">
        <v>0</v>
      </c>
      <c r="AB51">
        <v>4.83</v>
      </c>
      <c r="AC51">
        <v>0</v>
      </c>
      <c r="AD51">
        <v>0</v>
      </c>
      <c r="AE51">
        <v>48.34</v>
      </c>
      <c r="AF51">
        <v>0</v>
      </c>
      <c r="AG51">
        <v>0</v>
      </c>
      <c r="AH51">
        <v>0</v>
      </c>
      <c r="AI51">
        <v>19.329999999999998</v>
      </c>
      <c r="AJ51">
        <v>0.97</v>
      </c>
      <c r="AK51">
        <v>39.630000000000003</v>
      </c>
      <c r="AL51">
        <v>46.4</v>
      </c>
      <c r="AM51">
        <v>7.54</v>
      </c>
      <c r="AN51">
        <v>0</v>
      </c>
      <c r="AO51">
        <v>67.67</v>
      </c>
      <c r="AP51">
        <v>1.93</v>
      </c>
      <c r="AQ51">
        <v>0</v>
      </c>
      <c r="AR51">
        <v>19.329999999999998</v>
      </c>
      <c r="AS51">
        <v>0</v>
      </c>
      <c r="AT51">
        <v>14.5</v>
      </c>
      <c r="AU51">
        <v>0</v>
      </c>
      <c r="AV51">
        <v>0</v>
      </c>
      <c r="AW51">
        <v>1.93</v>
      </c>
      <c r="AX51">
        <v>116</v>
      </c>
      <c r="AY51">
        <v>5.8</v>
      </c>
      <c r="AZ51">
        <v>0</v>
      </c>
      <c r="BA51">
        <v>6.77</v>
      </c>
      <c r="BB51">
        <v>0</v>
      </c>
      <c r="BC51">
        <v>0</v>
      </c>
      <c r="BD51">
        <v>13.94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29.07</v>
      </c>
      <c r="BP51">
        <v>0</v>
      </c>
      <c r="BQ51">
        <v>48.34</v>
      </c>
      <c r="BR51">
        <v>0</v>
      </c>
      <c r="BS51">
        <v>0</v>
      </c>
    </row>
    <row r="52" spans="1:71">
      <c r="A52" t="s">
        <v>368</v>
      </c>
      <c r="G52" t="s">
        <v>94</v>
      </c>
      <c r="H52" s="73">
        <v>369.27</v>
      </c>
      <c r="I52" s="46">
        <v>66.89</v>
      </c>
      <c r="J52" s="46">
        <v>197.61</v>
      </c>
      <c r="K52" s="46">
        <v>29.07</v>
      </c>
      <c r="L52" s="46">
        <v>7.73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58</v>
      </c>
      <c r="X52">
        <v>4.83</v>
      </c>
      <c r="Y52">
        <v>48.34</v>
      </c>
      <c r="Z52">
        <v>66.89</v>
      </c>
      <c r="AA52">
        <v>0</v>
      </c>
      <c r="AB52">
        <v>4.83</v>
      </c>
      <c r="AC52">
        <v>0</v>
      </c>
      <c r="AD52">
        <v>0</v>
      </c>
      <c r="AE52">
        <v>48.34</v>
      </c>
      <c r="AF52">
        <v>0</v>
      </c>
      <c r="AG52">
        <v>0</v>
      </c>
      <c r="AH52">
        <v>0</v>
      </c>
      <c r="AI52">
        <v>19.329999999999998</v>
      </c>
      <c r="AJ52">
        <v>0.97</v>
      </c>
      <c r="AK52">
        <v>39.630000000000003</v>
      </c>
      <c r="AL52">
        <v>46.4</v>
      </c>
      <c r="AM52">
        <v>7.73</v>
      </c>
      <c r="AN52">
        <v>0</v>
      </c>
      <c r="AO52">
        <v>67.67</v>
      </c>
      <c r="AP52">
        <v>1.93</v>
      </c>
      <c r="AQ52">
        <v>0</v>
      </c>
      <c r="AR52">
        <v>19.329999999999998</v>
      </c>
      <c r="AS52">
        <v>0</v>
      </c>
      <c r="AT52">
        <v>14.5</v>
      </c>
      <c r="AU52">
        <v>0</v>
      </c>
      <c r="AV52">
        <v>0</v>
      </c>
      <c r="AW52">
        <v>1.93</v>
      </c>
      <c r="AX52">
        <v>116</v>
      </c>
      <c r="AY52">
        <v>5.8</v>
      </c>
      <c r="AZ52">
        <v>0</v>
      </c>
      <c r="BA52">
        <v>6.77</v>
      </c>
      <c r="BB52">
        <v>0</v>
      </c>
      <c r="BC52">
        <v>0</v>
      </c>
      <c r="BD52">
        <v>13.94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29.07</v>
      </c>
      <c r="BP52">
        <v>0</v>
      </c>
      <c r="BQ52">
        <v>48.34</v>
      </c>
      <c r="BR52">
        <v>0</v>
      </c>
      <c r="BS52">
        <v>0</v>
      </c>
    </row>
    <row r="53" spans="1:71">
      <c r="A53" t="s">
        <v>400</v>
      </c>
      <c r="G53" t="s">
        <v>95</v>
      </c>
      <c r="H53" s="73">
        <v>369.27</v>
      </c>
      <c r="I53" s="46">
        <v>66.89</v>
      </c>
      <c r="J53" s="46">
        <v>197.61</v>
      </c>
      <c r="K53" s="46">
        <v>29.07</v>
      </c>
      <c r="L53" s="46">
        <v>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58</v>
      </c>
      <c r="X53">
        <v>4.83</v>
      </c>
      <c r="Y53">
        <v>48.34</v>
      </c>
      <c r="Z53">
        <v>66.89</v>
      </c>
      <c r="AA53">
        <v>0</v>
      </c>
      <c r="AB53">
        <v>4.83</v>
      </c>
      <c r="AC53">
        <v>0</v>
      </c>
      <c r="AD53">
        <v>0</v>
      </c>
      <c r="AE53">
        <v>48.34</v>
      </c>
      <c r="AF53">
        <v>0</v>
      </c>
      <c r="AG53">
        <v>0</v>
      </c>
      <c r="AH53">
        <v>0</v>
      </c>
      <c r="AI53">
        <v>19.329999999999998</v>
      </c>
      <c r="AJ53">
        <v>0.97</v>
      </c>
      <c r="AK53">
        <v>39.630000000000003</v>
      </c>
      <c r="AL53">
        <v>46.4</v>
      </c>
      <c r="AM53">
        <v>8</v>
      </c>
      <c r="AN53">
        <v>0</v>
      </c>
      <c r="AO53">
        <v>67.67</v>
      </c>
      <c r="AP53">
        <v>1.93</v>
      </c>
      <c r="AQ53">
        <v>0</v>
      </c>
      <c r="AR53">
        <v>19.329999999999998</v>
      </c>
      <c r="AS53">
        <v>0</v>
      </c>
      <c r="AT53">
        <v>14.5</v>
      </c>
      <c r="AU53">
        <v>0</v>
      </c>
      <c r="AV53">
        <v>0</v>
      </c>
      <c r="AW53">
        <v>1.93</v>
      </c>
      <c r="AX53">
        <v>116</v>
      </c>
      <c r="AY53">
        <v>5.8</v>
      </c>
      <c r="AZ53">
        <v>0</v>
      </c>
      <c r="BA53">
        <v>6.77</v>
      </c>
      <c r="BB53">
        <v>0</v>
      </c>
      <c r="BC53">
        <v>0</v>
      </c>
      <c r="BD53">
        <v>13.94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29.07</v>
      </c>
      <c r="BP53">
        <v>0</v>
      </c>
      <c r="BQ53">
        <v>48.34</v>
      </c>
      <c r="BR53">
        <v>0</v>
      </c>
      <c r="BS53">
        <v>0</v>
      </c>
    </row>
    <row r="54" spans="1:71">
      <c r="A54" t="s">
        <v>399</v>
      </c>
      <c r="G54" t="s">
        <v>96</v>
      </c>
      <c r="H54" s="73">
        <v>369.27</v>
      </c>
      <c r="I54" s="46">
        <v>66.89</v>
      </c>
      <c r="J54" s="46">
        <v>197.61</v>
      </c>
      <c r="K54" s="46">
        <v>29.07</v>
      </c>
      <c r="L54" s="46">
        <v>8.07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58</v>
      </c>
      <c r="X54">
        <v>4.83</v>
      </c>
      <c r="Y54">
        <v>48.34</v>
      </c>
      <c r="Z54">
        <v>66.89</v>
      </c>
      <c r="AA54">
        <v>0</v>
      </c>
      <c r="AB54">
        <v>4.83</v>
      </c>
      <c r="AC54">
        <v>0</v>
      </c>
      <c r="AD54">
        <v>0</v>
      </c>
      <c r="AE54">
        <v>48.34</v>
      </c>
      <c r="AF54">
        <v>0</v>
      </c>
      <c r="AG54">
        <v>0</v>
      </c>
      <c r="AH54">
        <v>0</v>
      </c>
      <c r="AI54">
        <v>19.329999999999998</v>
      </c>
      <c r="AJ54">
        <v>0.97</v>
      </c>
      <c r="AK54">
        <v>39.630000000000003</v>
      </c>
      <c r="AL54">
        <v>46.4</v>
      </c>
      <c r="AM54">
        <v>8.07</v>
      </c>
      <c r="AN54">
        <v>0</v>
      </c>
      <c r="AO54">
        <v>67.67</v>
      </c>
      <c r="AP54">
        <v>1.93</v>
      </c>
      <c r="AQ54">
        <v>0</v>
      </c>
      <c r="AR54">
        <v>19.329999999999998</v>
      </c>
      <c r="AS54">
        <v>0</v>
      </c>
      <c r="AT54">
        <v>14.5</v>
      </c>
      <c r="AU54">
        <v>0</v>
      </c>
      <c r="AV54">
        <v>0</v>
      </c>
      <c r="AW54">
        <v>1.93</v>
      </c>
      <c r="AX54">
        <v>116</v>
      </c>
      <c r="AY54">
        <v>5.8</v>
      </c>
      <c r="AZ54">
        <v>0</v>
      </c>
      <c r="BA54">
        <v>6.77</v>
      </c>
      <c r="BB54">
        <v>0</v>
      </c>
      <c r="BC54">
        <v>0</v>
      </c>
      <c r="BD54">
        <v>13.94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29.07</v>
      </c>
      <c r="BP54">
        <v>0</v>
      </c>
      <c r="BQ54">
        <v>48.34</v>
      </c>
      <c r="BR54">
        <v>0</v>
      </c>
      <c r="BS54">
        <v>0</v>
      </c>
    </row>
    <row r="55" spans="1:71">
      <c r="A55" t="s">
        <v>401</v>
      </c>
      <c r="G55" t="s">
        <v>97</v>
      </c>
      <c r="H55" s="73">
        <v>369.27</v>
      </c>
      <c r="I55" s="46">
        <v>66.89</v>
      </c>
      <c r="J55" s="46">
        <v>197.33</v>
      </c>
      <c r="K55" s="46">
        <v>29.07</v>
      </c>
      <c r="L55" s="46">
        <v>8.31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58</v>
      </c>
      <c r="X55">
        <v>4.83</v>
      </c>
      <c r="Y55">
        <v>48.34</v>
      </c>
      <c r="Z55">
        <v>66.89</v>
      </c>
      <c r="AA55">
        <v>0</v>
      </c>
      <c r="AB55">
        <v>4.83</v>
      </c>
      <c r="AC55">
        <v>0</v>
      </c>
      <c r="AD55">
        <v>0</v>
      </c>
      <c r="AE55">
        <v>48.34</v>
      </c>
      <c r="AF55">
        <v>0</v>
      </c>
      <c r="AG55">
        <v>0</v>
      </c>
      <c r="AH55">
        <v>0</v>
      </c>
      <c r="AI55">
        <v>19.329999999999998</v>
      </c>
      <c r="AJ55">
        <v>0.97</v>
      </c>
      <c r="AK55">
        <v>39.630000000000003</v>
      </c>
      <c r="AL55">
        <v>46.4</v>
      </c>
      <c r="AM55">
        <v>8.31</v>
      </c>
      <c r="AN55">
        <v>0</v>
      </c>
      <c r="AO55">
        <v>67.67</v>
      </c>
      <c r="AP55">
        <v>1.93</v>
      </c>
      <c r="AQ55">
        <v>0</v>
      </c>
      <c r="AR55">
        <v>19.329999999999998</v>
      </c>
      <c r="AS55">
        <v>0</v>
      </c>
      <c r="AT55">
        <v>14.5</v>
      </c>
      <c r="AU55">
        <v>0</v>
      </c>
      <c r="AV55">
        <v>0</v>
      </c>
      <c r="AW55">
        <v>1.93</v>
      </c>
      <c r="AX55">
        <v>116</v>
      </c>
      <c r="AY55">
        <v>5.8</v>
      </c>
      <c r="AZ55">
        <v>0</v>
      </c>
      <c r="BA55">
        <v>6.77</v>
      </c>
      <c r="BB55">
        <v>0</v>
      </c>
      <c r="BC55">
        <v>0</v>
      </c>
      <c r="BD55">
        <v>13.66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29.07</v>
      </c>
      <c r="BP55">
        <v>0</v>
      </c>
      <c r="BQ55">
        <v>48.34</v>
      </c>
      <c r="BR55">
        <v>0</v>
      </c>
      <c r="BS55">
        <v>0</v>
      </c>
    </row>
    <row r="56" spans="1:71">
      <c r="A56" t="s">
        <v>401</v>
      </c>
      <c r="G56" t="s">
        <v>98</v>
      </c>
      <c r="H56" s="73">
        <v>369.27</v>
      </c>
      <c r="I56" s="46">
        <v>66.89</v>
      </c>
      <c r="J56" s="46">
        <v>197.33</v>
      </c>
      <c r="K56" s="46">
        <v>29.07</v>
      </c>
      <c r="L56" s="46">
        <v>8.89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58</v>
      </c>
      <c r="X56">
        <v>4.83</v>
      </c>
      <c r="Y56">
        <v>48.34</v>
      </c>
      <c r="Z56">
        <v>66.89</v>
      </c>
      <c r="AA56">
        <v>0</v>
      </c>
      <c r="AB56">
        <v>4.83</v>
      </c>
      <c r="AC56">
        <v>0</v>
      </c>
      <c r="AD56">
        <v>0</v>
      </c>
      <c r="AE56">
        <v>48.34</v>
      </c>
      <c r="AF56">
        <v>0</v>
      </c>
      <c r="AG56">
        <v>0</v>
      </c>
      <c r="AH56">
        <v>0</v>
      </c>
      <c r="AI56">
        <v>19.329999999999998</v>
      </c>
      <c r="AJ56">
        <v>0.97</v>
      </c>
      <c r="AK56">
        <v>39.630000000000003</v>
      </c>
      <c r="AL56">
        <v>46.4</v>
      </c>
      <c r="AM56">
        <v>8.89</v>
      </c>
      <c r="AN56">
        <v>0</v>
      </c>
      <c r="AO56">
        <v>67.67</v>
      </c>
      <c r="AP56">
        <v>1.93</v>
      </c>
      <c r="AQ56">
        <v>0</v>
      </c>
      <c r="AR56">
        <v>19.329999999999998</v>
      </c>
      <c r="AS56">
        <v>0</v>
      </c>
      <c r="AT56">
        <v>14.5</v>
      </c>
      <c r="AU56">
        <v>0</v>
      </c>
      <c r="AV56">
        <v>0</v>
      </c>
      <c r="AW56">
        <v>1.93</v>
      </c>
      <c r="AX56">
        <v>116</v>
      </c>
      <c r="AY56">
        <v>5.8</v>
      </c>
      <c r="AZ56">
        <v>0</v>
      </c>
      <c r="BA56">
        <v>6.77</v>
      </c>
      <c r="BB56">
        <v>0</v>
      </c>
      <c r="BC56">
        <v>0</v>
      </c>
      <c r="BD56">
        <v>13.66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29.07</v>
      </c>
      <c r="BP56">
        <v>0</v>
      </c>
      <c r="BQ56">
        <v>48.34</v>
      </c>
      <c r="BR56">
        <v>0</v>
      </c>
      <c r="BS56">
        <v>0</v>
      </c>
    </row>
    <row r="57" spans="1:71">
      <c r="G57" t="s">
        <v>99</v>
      </c>
      <c r="H57" s="73">
        <v>369.27</v>
      </c>
      <c r="I57" s="46">
        <v>66.89</v>
      </c>
      <c r="J57" s="46">
        <v>197.33</v>
      </c>
      <c r="K57" s="46">
        <v>29.07</v>
      </c>
      <c r="L57" s="46">
        <v>7.93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58</v>
      </c>
      <c r="X57">
        <v>4.83</v>
      </c>
      <c r="Y57">
        <v>48.34</v>
      </c>
      <c r="Z57">
        <v>66.89</v>
      </c>
      <c r="AA57">
        <v>0</v>
      </c>
      <c r="AB57">
        <v>4.83</v>
      </c>
      <c r="AC57">
        <v>0</v>
      </c>
      <c r="AD57">
        <v>0</v>
      </c>
      <c r="AE57">
        <v>48.34</v>
      </c>
      <c r="AF57">
        <v>0</v>
      </c>
      <c r="AG57">
        <v>0</v>
      </c>
      <c r="AH57">
        <v>0</v>
      </c>
      <c r="AI57">
        <v>19.329999999999998</v>
      </c>
      <c r="AJ57">
        <v>0.97</v>
      </c>
      <c r="AK57">
        <v>39.630000000000003</v>
      </c>
      <c r="AL57">
        <v>46.4</v>
      </c>
      <c r="AM57">
        <v>7.93</v>
      </c>
      <c r="AN57">
        <v>0</v>
      </c>
      <c r="AO57">
        <v>67.67</v>
      </c>
      <c r="AP57">
        <v>1.93</v>
      </c>
      <c r="AQ57">
        <v>0</v>
      </c>
      <c r="AR57">
        <v>19.329999999999998</v>
      </c>
      <c r="AS57">
        <v>0</v>
      </c>
      <c r="AT57">
        <v>14.5</v>
      </c>
      <c r="AU57">
        <v>0</v>
      </c>
      <c r="AV57">
        <v>0</v>
      </c>
      <c r="AW57">
        <v>1.93</v>
      </c>
      <c r="AX57">
        <v>116</v>
      </c>
      <c r="AY57">
        <v>5.8</v>
      </c>
      <c r="AZ57">
        <v>0</v>
      </c>
      <c r="BA57">
        <v>6.77</v>
      </c>
      <c r="BB57">
        <v>0</v>
      </c>
      <c r="BC57">
        <v>0</v>
      </c>
      <c r="BD57">
        <v>13.66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29.07</v>
      </c>
      <c r="BP57">
        <v>0</v>
      </c>
      <c r="BQ57">
        <v>48.34</v>
      </c>
      <c r="BR57">
        <v>0</v>
      </c>
      <c r="BS57">
        <v>0</v>
      </c>
    </row>
    <row r="58" spans="1:71">
      <c r="G58" t="s">
        <v>100</v>
      </c>
      <c r="H58" s="73">
        <v>369.27</v>
      </c>
      <c r="I58" s="46">
        <v>66.89</v>
      </c>
      <c r="J58" s="46">
        <v>197.33</v>
      </c>
      <c r="K58" s="46">
        <v>29.07</v>
      </c>
      <c r="L58" s="46">
        <v>6.96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58</v>
      </c>
      <c r="X58">
        <v>4.83</v>
      </c>
      <c r="Y58">
        <v>48.34</v>
      </c>
      <c r="Z58">
        <v>66.89</v>
      </c>
      <c r="AA58">
        <v>0</v>
      </c>
      <c r="AB58">
        <v>4.83</v>
      </c>
      <c r="AC58">
        <v>0</v>
      </c>
      <c r="AD58">
        <v>0</v>
      </c>
      <c r="AE58">
        <v>48.34</v>
      </c>
      <c r="AF58">
        <v>0</v>
      </c>
      <c r="AG58">
        <v>0</v>
      </c>
      <c r="AH58">
        <v>0</v>
      </c>
      <c r="AI58">
        <v>19.329999999999998</v>
      </c>
      <c r="AJ58">
        <v>0.97</v>
      </c>
      <c r="AK58">
        <v>39.630000000000003</v>
      </c>
      <c r="AL58">
        <v>46.4</v>
      </c>
      <c r="AM58">
        <v>6.96</v>
      </c>
      <c r="AN58">
        <v>0</v>
      </c>
      <c r="AO58">
        <v>67.67</v>
      </c>
      <c r="AP58">
        <v>1.93</v>
      </c>
      <c r="AQ58">
        <v>0</v>
      </c>
      <c r="AR58">
        <v>19.329999999999998</v>
      </c>
      <c r="AS58">
        <v>0</v>
      </c>
      <c r="AT58">
        <v>14.5</v>
      </c>
      <c r="AU58">
        <v>0</v>
      </c>
      <c r="AV58">
        <v>0</v>
      </c>
      <c r="AW58">
        <v>1.93</v>
      </c>
      <c r="AX58">
        <v>116</v>
      </c>
      <c r="AY58">
        <v>5.8</v>
      </c>
      <c r="AZ58">
        <v>0</v>
      </c>
      <c r="BA58">
        <v>6.77</v>
      </c>
      <c r="BB58">
        <v>0</v>
      </c>
      <c r="BC58">
        <v>0</v>
      </c>
      <c r="BD58">
        <v>13.66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29.07</v>
      </c>
      <c r="BP58">
        <v>0</v>
      </c>
      <c r="BQ58">
        <v>48.34</v>
      </c>
      <c r="BR58">
        <v>0</v>
      </c>
      <c r="BS58">
        <v>0</v>
      </c>
    </row>
    <row r="59" spans="1:71">
      <c r="G59" t="s">
        <v>101</v>
      </c>
      <c r="H59" s="73">
        <v>369.27</v>
      </c>
      <c r="I59" s="46">
        <v>66.89</v>
      </c>
      <c r="J59" s="46">
        <v>197.33</v>
      </c>
      <c r="K59" s="46">
        <v>29.07</v>
      </c>
      <c r="L59" s="46">
        <v>6.28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58</v>
      </c>
      <c r="X59">
        <v>4.83</v>
      </c>
      <c r="Y59">
        <v>48.34</v>
      </c>
      <c r="Z59">
        <v>66.89</v>
      </c>
      <c r="AA59">
        <v>0</v>
      </c>
      <c r="AB59">
        <v>4.83</v>
      </c>
      <c r="AC59">
        <v>0</v>
      </c>
      <c r="AD59">
        <v>0</v>
      </c>
      <c r="AE59">
        <v>48.34</v>
      </c>
      <c r="AF59">
        <v>0</v>
      </c>
      <c r="AG59">
        <v>0</v>
      </c>
      <c r="AH59">
        <v>0</v>
      </c>
      <c r="AI59">
        <v>19.329999999999998</v>
      </c>
      <c r="AJ59">
        <v>0.97</v>
      </c>
      <c r="AK59">
        <v>39.630000000000003</v>
      </c>
      <c r="AL59">
        <v>46.4</v>
      </c>
      <c r="AM59">
        <v>6.28</v>
      </c>
      <c r="AN59">
        <v>0</v>
      </c>
      <c r="AO59">
        <v>67.67</v>
      </c>
      <c r="AP59">
        <v>1.93</v>
      </c>
      <c r="AQ59">
        <v>0</v>
      </c>
      <c r="AR59">
        <v>19.329999999999998</v>
      </c>
      <c r="AS59">
        <v>0</v>
      </c>
      <c r="AT59">
        <v>14.5</v>
      </c>
      <c r="AU59">
        <v>0</v>
      </c>
      <c r="AV59">
        <v>0</v>
      </c>
      <c r="AW59">
        <v>1.93</v>
      </c>
      <c r="AX59">
        <v>116</v>
      </c>
      <c r="AY59">
        <v>5.8</v>
      </c>
      <c r="AZ59">
        <v>0</v>
      </c>
      <c r="BA59">
        <v>6.77</v>
      </c>
      <c r="BB59">
        <v>0</v>
      </c>
      <c r="BC59">
        <v>0</v>
      </c>
      <c r="BD59">
        <v>13.66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29.07</v>
      </c>
      <c r="BP59">
        <v>0</v>
      </c>
      <c r="BQ59">
        <v>48.34</v>
      </c>
      <c r="BR59">
        <v>0</v>
      </c>
      <c r="BS59">
        <v>0</v>
      </c>
    </row>
    <row r="60" spans="1:71">
      <c r="G60" t="s">
        <v>102</v>
      </c>
      <c r="H60" s="73">
        <v>369.27</v>
      </c>
      <c r="I60" s="46">
        <v>66.89</v>
      </c>
      <c r="J60" s="46">
        <v>197.33</v>
      </c>
      <c r="K60" s="46">
        <v>29.07</v>
      </c>
      <c r="L60" s="46">
        <v>5.8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58</v>
      </c>
      <c r="X60">
        <v>4.83</v>
      </c>
      <c r="Y60">
        <v>48.34</v>
      </c>
      <c r="Z60">
        <v>66.89</v>
      </c>
      <c r="AA60">
        <v>0</v>
      </c>
      <c r="AB60">
        <v>4.83</v>
      </c>
      <c r="AC60">
        <v>0</v>
      </c>
      <c r="AD60">
        <v>0</v>
      </c>
      <c r="AE60">
        <v>48.34</v>
      </c>
      <c r="AF60">
        <v>0</v>
      </c>
      <c r="AG60">
        <v>0</v>
      </c>
      <c r="AH60">
        <v>0</v>
      </c>
      <c r="AI60">
        <v>19.329999999999998</v>
      </c>
      <c r="AJ60">
        <v>0.97</v>
      </c>
      <c r="AK60">
        <v>39.630000000000003</v>
      </c>
      <c r="AL60">
        <v>46.4</v>
      </c>
      <c r="AM60">
        <v>5.8</v>
      </c>
      <c r="AN60">
        <v>0</v>
      </c>
      <c r="AO60">
        <v>67.67</v>
      </c>
      <c r="AP60">
        <v>1.93</v>
      </c>
      <c r="AQ60">
        <v>0</v>
      </c>
      <c r="AR60">
        <v>19.329999999999998</v>
      </c>
      <c r="AS60">
        <v>0</v>
      </c>
      <c r="AT60">
        <v>14.5</v>
      </c>
      <c r="AU60">
        <v>0</v>
      </c>
      <c r="AV60">
        <v>0</v>
      </c>
      <c r="AW60">
        <v>1.93</v>
      </c>
      <c r="AX60">
        <v>116</v>
      </c>
      <c r="AY60">
        <v>5.8</v>
      </c>
      <c r="AZ60">
        <v>0</v>
      </c>
      <c r="BA60">
        <v>6.77</v>
      </c>
      <c r="BB60">
        <v>0</v>
      </c>
      <c r="BC60">
        <v>0</v>
      </c>
      <c r="BD60">
        <v>13.66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29.07</v>
      </c>
      <c r="BP60">
        <v>0</v>
      </c>
      <c r="BQ60">
        <v>48.34</v>
      </c>
      <c r="BR60">
        <v>0</v>
      </c>
      <c r="BS60">
        <v>0</v>
      </c>
    </row>
    <row r="61" spans="1:71">
      <c r="G61" t="s">
        <v>103</v>
      </c>
      <c r="H61" s="73">
        <v>369.27</v>
      </c>
      <c r="I61" s="46">
        <v>66.89</v>
      </c>
      <c r="J61" s="46">
        <v>197.33</v>
      </c>
      <c r="K61" s="46">
        <v>29.07</v>
      </c>
      <c r="L61" s="46">
        <v>5.66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58</v>
      </c>
      <c r="X61">
        <v>4.83</v>
      </c>
      <c r="Y61">
        <v>48.34</v>
      </c>
      <c r="Z61">
        <v>66.89</v>
      </c>
      <c r="AA61">
        <v>0</v>
      </c>
      <c r="AB61">
        <v>4.83</v>
      </c>
      <c r="AC61">
        <v>0</v>
      </c>
      <c r="AD61">
        <v>0</v>
      </c>
      <c r="AE61">
        <v>48.34</v>
      </c>
      <c r="AF61">
        <v>0</v>
      </c>
      <c r="AG61">
        <v>0</v>
      </c>
      <c r="AH61">
        <v>0</v>
      </c>
      <c r="AI61">
        <v>19.329999999999998</v>
      </c>
      <c r="AJ61">
        <v>0.97</v>
      </c>
      <c r="AK61">
        <v>39.630000000000003</v>
      </c>
      <c r="AL61">
        <v>46.4</v>
      </c>
      <c r="AM61">
        <v>5.66</v>
      </c>
      <c r="AN61">
        <v>0</v>
      </c>
      <c r="AO61">
        <v>67.67</v>
      </c>
      <c r="AP61">
        <v>1.93</v>
      </c>
      <c r="AQ61">
        <v>0</v>
      </c>
      <c r="AR61">
        <v>19.329999999999998</v>
      </c>
      <c r="AS61">
        <v>0</v>
      </c>
      <c r="AT61">
        <v>14.5</v>
      </c>
      <c r="AU61">
        <v>0</v>
      </c>
      <c r="AV61">
        <v>0</v>
      </c>
      <c r="AW61">
        <v>1.93</v>
      </c>
      <c r="AX61">
        <v>116</v>
      </c>
      <c r="AY61">
        <v>5.8</v>
      </c>
      <c r="AZ61">
        <v>0</v>
      </c>
      <c r="BA61">
        <v>6.77</v>
      </c>
      <c r="BB61">
        <v>0</v>
      </c>
      <c r="BC61">
        <v>0</v>
      </c>
      <c r="BD61">
        <v>13.66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29.07</v>
      </c>
      <c r="BP61">
        <v>0</v>
      </c>
      <c r="BQ61">
        <v>48.34</v>
      </c>
      <c r="BR61">
        <v>0</v>
      </c>
      <c r="BS61">
        <v>0</v>
      </c>
    </row>
    <row r="62" spans="1:71">
      <c r="G62" t="s">
        <v>104</v>
      </c>
      <c r="H62" s="73">
        <v>369.27</v>
      </c>
      <c r="I62" s="46">
        <v>66.89</v>
      </c>
      <c r="J62" s="46">
        <v>197.33</v>
      </c>
      <c r="K62" s="46">
        <v>29.07</v>
      </c>
      <c r="L62" s="46">
        <v>5.41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58</v>
      </c>
      <c r="X62">
        <v>4.83</v>
      </c>
      <c r="Y62">
        <v>48.34</v>
      </c>
      <c r="Z62">
        <v>66.89</v>
      </c>
      <c r="AA62">
        <v>0</v>
      </c>
      <c r="AB62">
        <v>4.83</v>
      </c>
      <c r="AC62">
        <v>0</v>
      </c>
      <c r="AD62">
        <v>0</v>
      </c>
      <c r="AE62">
        <v>48.34</v>
      </c>
      <c r="AF62">
        <v>0</v>
      </c>
      <c r="AG62">
        <v>0</v>
      </c>
      <c r="AH62">
        <v>0</v>
      </c>
      <c r="AI62">
        <v>19.329999999999998</v>
      </c>
      <c r="AJ62">
        <v>0.97</v>
      </c>
      <c r="AK62">
        <v>39.630000000000003</v>
      </c>
      <c r="AL62">
        <v>46.4</v>
      </c>
      <c r="AM62">
        <v>5.41</v>
      </c>
      <c r="AN62">
        <v>0</v>
      </c>
      <c r="AO62">
        <v>67.67</v>
      </c>
      <c r="AP62">
        <v>1.93</v>
      </c>
      <c r="AQ62">
        <v>0</v>
      </c>
      <c r="AR62">
        <v>19.329999999999998</v>
      </c>
      <c r="AS62">
        <v>0</v>
      </c>
      <c r="AT62">
        <v>14.5</v>
      </c>
      <c r="AU62">
        <v>0</v>
      </c>
      <c r="AV62">
        <v>0</v>
      </c>
      <c r="AW62">
        <v>1.93</v>
      </c>
      <c r="AX62">
        <v>116</v>
      </c>
      <c r="AY62">
        <v>5.8</v>
      </c>
      <c r="AZ62">
        <v>0</v>
      </c>
      <c r="BA62">
        <v>6.77</v>
      </c>
      <c r="BB62">
        <v>0</v>
      </c>
      <c r="BC62">
        <v>0</v>
      </c>
      <c r="BD62">
        <v>13.66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29.07</v>
      </c>
      <c r="BP62">
        <v>0</v>
      </c>
      <c r="BQ62">
        <v>48.34</v>
      </c>
      <c r="BR62">
        <v>0</v>
      </c>
      <c r="BS62">
        <v>0</v>
      </c>
    </row>
    <row r="63" spans="1:71">
      <c r="G63" t="s">
        <v>105</v>
      </c>
      <c r="H63" s="73">
        <v>369.03</v>
      </c>
      <c r="I63" s="46">
        <v>66.89</v>
      </c>
      <c r="J63" s="46">
        <v>197.70000000000002</v>
      </c>
      <c r="K63" s="46">
        <v>29.07</v>
      </c>
      <c r="L63" s="46">
        <v>5.24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58</v>
      </c>
      <c r="X63">
        <v>4.83</v>
      </c>
      <c r="Y63">
        <v>48.34</v>
      </c>
      <c r="Z63">
        <v>66.89</v>
      </c>
      <c r="AA63">
        <v>0</v>
      </c>
      <c r="AB63">
        <v>4.83</v>
      </c>
      <c r="AC63">
        <v>0</v>
      </c>
      <c r="AD63">
        <v>0</v>
      </c>
      <c r="AE63">
        <v>48.34</v>
      </c>
      <c r="AF63">
        <v>0</v>
      </c>
      <c r="AG63">
        <v>0</v>
      </c>
      <c r="AH63">
        <v>0</v>
      </c>
      <c r="AI63">
        <v>19.329999999999998</v>
      </c>
      <c r="AJ63">
        <v>0.73</v>
      </c>
      <c r="AK63">
        <v>39.630000000000003</v>
      </c>
      <c r="AL63">
        <v>46.4</v>
      </c>
      <c r="AM63">
        <v>5.24</v>
      </c>
      <c r="AN63">
        <v>0</v>
      </c>
      <c r="AO63">
        <v>67.67</v>
      </c>
      <c r="AP63">
        <v>1.93</v>
      </c>
      <c r="AQ63">
        <v>0</v>
      </c>
      <c r="AR63">
        <v>19.329999999999998</v>
      </c>
      <c r="AS63">
        <v>0</v>
      </c>
      <c r="AT63">
        <v>14.5</v>
      </c>
      <c r="AU63">
        <v>0</v>
      </c>
      <c r="AV63">
        <v>0</v>
      </c>
      <c r="AW63">
        <v>1.93</v>
      </c>
      <c r="AX63">
        <v>116</v>
      </c>
      <c r="AY63">
        <v>5.8</v>
      </c>
      <c r="AZ63">
        <v>0</v>
      </c>
      <c r="BA63">
        <v>6.77</v>
      </c>
      <c r="BB63">
        <v>0</v>
      </c>
      <c r="BC63">
        <v>0</v>
      </c>
      <c r="BD63">
        <v>14.03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29.07</v>
      </c>
      <c r="BP63">
        <v>0</v>
      </c>
      <c r="BQ63">
        <v>48.34</v>
      </c>
      <c r="BR63">
        <v>0</v>
      </c>
      <c r="BS63">
        <v>0</v>
      </c>
    </row>
    <row r="64" spans="1:71">
      <c r="G64" t="s">
        <v>106</v>
      </c>
      <c r="H64" s="73">
        <v>369.03</v>
      </c>
      <c r="I64" s="46">
        <v>66.89</v>
      </c>
      <c r="J64" s="46">
        <v>197.70000000000002</v>
      </c>
      <c r="K64" s="46">
        <v>29.07</v>
      </c>
      <c r="L64" s="46">
        <v>5.03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58</v>
      </c>
      <c r="X64">
        <v>4.83</v>
      </c>
      <c r="Y64">
        <v>48.34</v>
      </c>
      <c r="Z64">
        <v>66.89</v>
      </c>
      <c r="AA64">
        <v>0</v>
      </c>
      <c r="AB64">
        <v>4.83</v>
      </c>
      <c r="AC64">
        <v>0</v>
      </c>
      <c r="AD64">
        <v>0</v>
      </c>
      <c r="AE64">
        <v>48.34</v>
      </c>
      <c r="AF64">
        <v>0</v>
      </c>
      <c r="AG64">
        <v>0</v>
      </c>
      <c r="AH64">
        <v>0</v>
      </c>
      <c r="AI64">
        <v>19.329999999999998</v>
      </c>
      <c r="AJ64">
        <v>0.73</v>
      </c>
      <c r="AK64">
        <v>39.630000000000003</v>
      </c>
      <c r="AL64">
        <v>46.4</v>
      </c>
      <c r="AM64">
        <v>5.03</v>
      </c>
      <c r="AN64">
        <v>0</v>
      </c>
      <c r="AO64">
        <v>67.67</v>
      </c>
      <c r="AP64">
        <v>1.93</v>
      </c>
      <c r="AQ64">
        <v>0</v>
      </c>
      <c r="AR64">
        <v>19.329999999999998</v>
      </c>
      <c r="AS64">
        <v>0</v>
      </c>
      <c r="AT64">
        <v>14.5</v>
      </c>
      <c r="AU64">
        <v>0</v>
      </c>
      <c r="AV64">
        <v>0</v>
      </c>
      <c r="AW64">
        <v>1.93</v>
      </c>
      <c r="AX64">
        <v>116</v>
      </c>
      <c r="AY64">
        <v>5.8</v>
      </c>
      <c r="AZ64">
        <v>0</v>
      </c>
      <c r="BA64">
        <v>6.77</v>
      </c>
      <c r="BB64">
        <v>0</v>
      </c>
      <c r="BC64">
        <v>0</v>
      </c>
      <c r="BD64">
        <v>14.03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29.07</v>
      </c>
      <c r="BP64">
        <v>0</v>
      </c>
      <c r="BQ64">
        <v>48.34</v>
      </c>
      <c r="BR64">
        <v>0</v>
      </c>
      <c r="BS64">
        <v>0</v>
      </c>
    </row>
    <row r="65" spans="7:71">
      <c r="G65" t="s">
        <v>107</v>
      </c>
      <c r="H65" s="73">
        <v>369.03</v>
      </c>
      <c r="I65" s="46">
        <v>66.89</v>
      </c>
      <c r="J65" s="46">
        <v>197.70000000000002</v>
      </c>
      <c r="K65" s="46">
        <v>29.07</v>
      </c>
      <c r="L65" s="46">
        <v>4.3499999999999996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58</v>
      </c>
      <c r="X65">
        <v>4.83</v>
      </c>
      <c r="Y65">
        <v>48.34</v>
      </c>
      <c r="Z65">
        <v>66.89</v>
      </c>
      <c r="AA65">
        <v>0</v>
      </c>
      <c r="AB65">
        <v>4.83</v>
      </c>
      <c r="AC65">
        <v>0</v>
      </c>
      <c r="AD65">
        <v>0</v>
      </c>
      <c r="AE65">
        <v>48.34</v>
      </c>
      <c r="AF65">
        <v>0</v>
      </c>
      <c r="AG65">
        <v>0</v>
      </c>
      <c r="AH65">
        <v>0</v>
      </c>
      <c r="AI65">
        <v>19.329999999999998</v>
      </c>
      <c r="AJ65">
        <v>0.73</v>
      </c>
      <c r="AK65">
        <v>39.630000000000003</v>
      </c>
      <c r="AL65">
        <v>46.4</v>
      </c>
      <c r="AM65">
        <v>4.3499999999999996</v>
      </c>
      <c r="AN65">
        <v>0</v>
      </c>
      <c r="AO65">
        <v>67.67</v>
      </c>
      <c r="AP65">
        <v>1.93</v>
      </c>
      <c r="AQ65">
        <v>0</v>
      </c>
      <c r="AR65">
        <v>19.329999999999998</v>
      </c>
      <c r="AS65">
        <v>0</v>
      </c>
      <c r="AT65">
        <v>14.5</v>
      </c>
      <c r="AU65">
        <v>0</v>
      </c>
      <c r="AV65">
        <v>0</v>
      </c>
      <c r="AW65">
        <v>1.93</v>
      </c>
      <c r="AX65">
        <v>116</v>
      </c>
      <c r="AY65">
        <v>5.8</v>
      </c>
      <c r="AZ65">
        <v>0</v>
      </c>
      <c r="BA65">
        <v>6.77</v>
      </c>
      <c r="BB65">
        <v>0</v>
      </c>
      <c r="BC65">
        <v>0</v>
      </c>
      <c r="BD65">
        <v>14.03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29.07</v>
      </c>
      <c r="BP65">
        <v>0</v>
      </c>
      <c r="BQ65">
        <v>48.34</v>
      </c>
      <c r="BR65">
        <v>0</v>
      </c>
      <c r="BS65">
        <v>0</v>
      </c>
    </row>
    <row r="66" spans="7:71">
      <c r="G66" t="s">
        <v>108</v>
      </c>
      <c r="H66" s="73">
        <v>369.03</v>
      </c>
      <c r="I66" s="46">
        <v>66.89</v>
      </c>
      <c r="J66" s="46">
        <v>197.70000000000002</v>
      </c>
      <c r="K66" s="46">
        <v>29.07</v>
      </c>
      <c r="L66" s="46">
        <v>3.2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58</v>
      </c>
      <c r="X66">
        <v>4.83</v>
      </c>
      <c r="Y66">
        <v>48.34</v>
      </c>
      <c r="Z66">
        <v>66.89</v>
      </c>
      <c r="AA66">
        <v>0</v>
      </c>
      <c r="AB66">
        <v>4.83</v>
      </c>
      <c r="AC66">
        <v>0</v>
      </c>
      <c r="AD66">
        <v>0</v>
      </c>
      <c r="AE66">
        <v>48.34</v>
      </c>
      <c r="AF66">
        <v>0</v>
      </c>
      <c r="AG66">
        <v>0</v>
      </c>
      <c r="AH66">
        <v>0</v>
      </c>
      <c r="AI66">
        <v>19.329999999999998</v>
      </c>
      <c r="AJ66">
        <v>0.73</v>
      </c>
      <c r="AK66">
        <v>39.630000000000003</v>
      </c>
      <c r="AL66">
        <v>46.4</v>
      </c>
      <c r="AM66">
        <v>3.2</v>
      </c>
      <c r="AN66">
        <v>0</v>
      </c>
      <c r="AO66">
        <v>67.67</v>
      </c>
      <c r="AP66">
        <v>1.93</v>
      </c>
      <c r="AQ66">
        <v>0</v>
      </c>
      <c r="AR66">
        <v>19.329999999999998</v>
      </c>
      <c r="AS66">
        <v>0</v>
      </c>
      <c r="AT66">
        <v>14.5</v>
      </c>
      <c r="AU66">
        <v>0</v>
      </c>
      <c r="AV66">
        <v>0</v>
      </c>
      <c r="AW66">
        <v>1.93</v>
      </c>
      <c r="AX66">
        <v>116</v>
      </c>
      <c r="AY66">
        <v>5.8</v>
      </c>
      <c r="AZ66">
        <v>0</v>
      </c>
      <c r="BA66">
        <v>6.77</v>
      </c>
      <c r="BB66">
        <v>0</v>
      </c>
      <c r="BC66">
        <v>0</v>
      </c>
      <c r="BD66">
        <v>14.03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29.07</v>
      </c>
      <c r="BP66">
        <v>0</v>
      </c>
      <c r="BQ66">
        <v>48.34</v>
      </c>
      <c r="BR66">
        <v>0</v>
      </c>
      <c r="BS66">
        <v>0</v>
      </c>
    </row>
    <row r="67" spans="7:71">
      <c r="G67" t="s">
        <v>109</v>
      </c>
      <c r="H67" s="73">
        <v>369.03000000000003</v>
      </c>
      <c r="I67" s="46">
        <v>66.89</v>
      </c>
      <c r="J67" s="46">
        <v>198.62</v>
      </c>
      <c r="K67" s="46">
        <v>29.07</v>
      </c>
      <c r="L67" s="46">
        <v>2.4700000000000002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58</v>
      </c>
      <c r="X67">
        <v>4.83</v>
      </c>
      <c r="Y67">
        <v>48.34</v>
      </c>
      <c r="Z67">
        <v>66.89</v>
      </c>
      <c r="AA67">
        <v>0</v>
      </c>
      <c r="AB67">
        <v>4.83</v>
      </c>
      <c r="AC67">
        <v>0</v>
      </c>
      <c r="AD67">
        <v>0</v>
      </c>
      <c r="AE67">
        <v>48.34</v>
      </c>
      <c r="AF67">
        <v>0</v>
      </c>
      <c r="AG67">
        <v>0</v>
      </c>
      <c r="AH67">
        <v>0</v>
      </c>
      <c r="AI67">
        <v>0</v>
      </c>
      <c r="AJ67">
        <v>0.73</v>
      </c>
      <c r="AK67">
        <v>0</v>
      </c>
      <c r="AL67">
        <v>46.4</v>
      </c>
      <c r="AM67">
        <v>2.4700000000000002</v>
      </c>
      <c r="AN67">
        <v>0</v>
      </c>
      <c r="AO67">
        <v>67.67</v>
      </c>
      <c r="AP67">
        <v>1.93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1.93</v>
      </c>
      <c r="AX67">
        <v>116</v>
      </c>
      <c r="AY67">
        <v>5.8</v>
      </c>
      <c r="AZ67">
        <v>0</v>
      </c>
      <c r="BA67">
        <v>6.77</v>
      </c>
      <c r="BB67">
        <v>0</v>
      </c>
      <c r="BC67">
        <v>0</v>
      </c>
      <c r="BD67">
        <v>14.95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19.329999999999998</v>
      </c>
      <c r="BK67">
        <v>0</v>
      </c>
      <c r="BL67">
        <v>39.630000000000003</v>
      </c>
      <c r="BM67">
        <v>0</v>
      </c>
      <c r="BN67">
        <v>19.329999999999998</v>
      </c>
      <c r="BO67">
        <v>29.07</v>
      </c>
      <c r="BP67">
        <v>14.5</v>
      </c>
      <c r="BQ67">
        <v>48.34</v>
      </c>
      <c r="BR67">
        <v>0</v>
      </c>
      <c r="BS67">
        <v>0</v>
      </c>
    </row>
    <row r="68" spans="7:71">
      <c r="G68" t="s">
        <v>110</v>
      </c>
      <c r="H68" s="73">
        <v>369.03000000000003</v>
      </c>
      <c r="I68" s="46">
        <v>66.89</v>
      </c>
      <c r="J68" s="46">
        <v>198.62</v>
      </c>
      <c r="K68" s="46">
        <v>29.07</v>
      </c>
      <c r="L68" s="46">
        <v>2.1800000000000002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58</v>
      </c>
      <c r="X68">
        <v>4.83</v>
      </c>
      <c r="Y68">
        <v>48.34</v>
      </c>
      <c r="Z68">
        <v>66.89</v>
      </c>
      <c r="AA68">
        <v>0</v>
      </c>
      <c r="AB68">
        <v>4.83</v>
      </c>
      <c r="AC68">
        <v>0</v>
      </c>
      <c r="AD68">
        <v>0</v>
      </c>
      <c r="AE68">
        <v>48.34</v>
      </c>
      <c r="AF68">
        <v>0</v>
      </c>
      <c r="AG68">
        <v>0</v>
      </c>
      <c r="AH68">
        <v>0</v>
      </c>
      <c r="AI68">
        <v>0</v>
      </c>
      <c r="AJ68">
        <v>0.73</v>
      </c>
      <c r="AK68">
        <v>0</v>
      </c>
      <c r="AL68">
        <v>46.4</v>
      </c>
      <c r="AM68">
        <v>2.1800000000000002</v>
      </c>
      <c r="AN68">
        <v>0</v>
      </c>
      <c r="AO68">
        <v>67.67</v>
      </c>
      <c r="AP68">
        <v>1.93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1.93</v>
      </c>
      <c r="AX68">
        <v>116</v>
      </c>
      <c r="AY68">
        <v>5.8</v>
      </c>
      <c r="AZ68">
        <v>0</v>
      </c>
      <c r="BA68">
        <v>6.77</v>
      </c>
      <c r="BB68">
        <v>0</v>
      </c>
      <c r="BC68">
        <v>0</v>
      </c>
      <c r="BD68">
        <v>14.95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19.329999999999998</v>
      </c>
      <c r="BK68">
        <v>0</v>
      </c>
      <c r="BL68">
        <v>39.630000000000003</v>
      </c>
      <c r="BM68">
        <v>0</v>
      </c>
      <c r="BN68">
        <v>19.329999999999998</v>
      </c>
      <c r="BO68">
        <v>29.07</v>
      </c>
      <c r="BP68">
        <v>14.5</v>
      </c>
      <c r="BQ68">
        <v>48.34</v>
      </c>
      <c r="BR68">
        <v>0</v>
      </c>
      <c r="BS68">
        <v>0</v>
      </c>
    </row>
    <row r="69" spans="7:71">
      <c r="G69" t="s">
        <v>111</v>
      </c>
      <c r="H69" s="73">
        <v>369.03000000000003</v>
      </c>
      <c r="I69" s="46">
        <v>66.89</v>
      </c>
      <c r="J69" s="46">
        <v>198.62</v>
      </c>
      <c r="K69" s="46">
        <v>29.07</v>
      </c>
      <c r="L69" s="46">
        <v>2.16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58</v>
      </c>
      <c r="X69">
        <v>4.83</v>
      </c>
      <c r="Y69">
        <v>48.34</v>
      </c>
      <c r="Z69">
        <v>66.89</v>
      </c>
      <c r="AA69">
        <v>0</v>
      </c>
      <c r="AB69">
        <v>4.83</v>
      </c>
      <c r="AC69">
        <v>0</v>
      </c>
      <c r="AD69">
        <v>0</v>
      </c>
      <c r="AE69">
        <v>48.34</v>
      </c>
      <c r="AF69">
        <v>0</v>
      </c>
      <c r="AG69">
        <v>0</v>
      </c>
      <c r="AH69">
        <v>0</v>
      </c>
      <c r="AI69">
        <v>0</v>
      </c>
      <c r="AJ69">
        <v>0.73</v>
      </c>
      <c r="AK69">
        <v>0</v>
      </c>
      <c r="AL69">
        <v>46.4</v>
      </c>
      <c r="AM69">
        <v>2.16</v>
      </c>
      <c r="AN69">
        <v>0</v>
      </c>
      <c r="AO69">
        <v>67.67</v>
      </c>
      <c r="AP69">
        <v>1.93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1.93</v>
      </c>
      <c r="AX69">
        <v>116</v>
      </c>
      <c r="AY69">
        <v>5.8</v>
      </c>
      <c r="AZ69">
        <v>0</v>
      </c>
      <c r="BA69">
        <v>6.77</v>
      </c>
      <c r="BB69">
        <v>0</v>
      </c>
      <c r="BC69">
        <v>0</v>
      </c>
      <c r="BD69">
        <v>14.95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19.329999999999998</v>
      </c>
      <c r="BK69">
        <v>0</v>
      </c>
      <c r="BL69">
        <v>39.630000000000003</v>
      </c>
      <c r="BM69">
        <v>0</v>
      </c>
      <c r="BN69">
        <v>19.329999999999998</v>
      </c>
      <c r="BO69">
        <v>29.07</v>
      </c>
      <c r="BP69">
        <v>14.5</v>
      </c>
      <c r="BQ69">
        <v>48.34</v>
      </c>
      <c r="BR69">
        <v>0</v>
      </c>
      <c r="BS69">
        <v>0</v>
      </c>
    </row>
    <row r="70" spans="7:71">
      <c r="G70" t="s">
        <v>112</v>
      </c>
      <c r="H70" s="73">
        <v>369.03000000000003</v>
      </c>
      <c r="I70" s="46">
        <v>66.89</v>
      </c>
      <c r="J70" s="46">
        <v>198.62</v>
      </c>
      <c r="K70" s="46">
        <v>29.07</v>
      </c>
      <c r="L70" s="46">
        <v>1.43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58</v>
      </c>
      <c r="X70">
        <v>4.83</v>
      </c>
      <c r="Y70">
        <v>48.34</v>
      </c>
      <c r="Z70">
        <v>66.89</v>
      </c>
      <c r="AA70">
        <v>0</v>
      </c>
      <c r="AB70">
        <v>4.83</v>
      </c>
      <c r="AC70">
        <v>0</v>
      </c>
      <c r="AD70">
        <v>0</v>
      </c>
      <c r="AE70">
        <v>48.34</v>
      </c>
      <c r="AF70">
        <v>0</v>
      </c>
      <c r="AG70">
        <v>0</v>
      </c>
      <c r="AH70">
        <v>0</v>
      </c>
      <c r="AI70">
        <v>0</v>
      </c>
      <c r="AJ70">
        <v>0.73</v>
      </c>
      <c r="AK70">
        <v>0</v>
      </c>
      <c r="AL70">
        <v>46.4</v>
      </c>
      <c r="AM70">
        <v>1.43</v>
      </c>
      <c r="AN70">
        <v>0</v>
      </c>
      <c r="AO70">
        <v>67.67</v>
      </c>
      <c r="AP70">
        <v>1.93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1.93</v>
      </c>
      <c r="AX70">
        <v>116</v>
      </c>
      <c r="AY70">
        <v>5.8</v>
      </c>
      <c r="AZ70">
        <v>0</v>
      </c>
      <c r="BA70">
        <v>6.77</v>
      </c>
      <c r="BB70">
        <v>0</v>
      </c>
      <c r="BC70">
        <v>0</v>
      </c>
      <c r="BD70">
        <v>14.95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19.329999999999998</v>
      </c>
      <c r="BK70">
        <v>0</v>
      </c>
      <c r="BL70">
        <v>39.630000000000003</v>
      </c>
      <c r="BM70">
        <v>0</v>
      </c>
      <c r="BN70">
        <v>19.329999999999998</v>
      </c>
      <c r="BO70">
        <v>29.07</v>
      </c>
      <c r="BP70">
        <v>14.5</v>
      </c>
      <c r="BQ70">
        <v>48.34</v>
      </c>
      <c r="BR70">
        <v>0</v>
      </c>
      <c r="BS70">
        <v>0</v>
      </c>
    </row>
    <row r="71" spans="7:71">
      <c r="G71" t="s">
        <v>113</v>
      </c>
      <c r="H71" s="73">
        <v>368.97999999999996</v>
      </c>
      <c r="I71" s="46">
        <v>66.89</v>
      </c>
      <c r="J71" s="46">
        <v>252.13</v>
      </c>
      <c r="K71" s="46">
        <v>29.07</v>
      </c>
      <c r="L71" s="46">
        <v>1.29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4.83</v>
      </c>
      <c r="Y71">
        <v>0</v>
      </c>
      <c r="Z71">
        <v>66.89</v>
      </c>
      <c r="AA71">
        <v>0</v>
      </c>
      <c r="AB71">
        <v>0</v>
      </c>
      <c r="AC71">
        <v>0</v>
      </c>
      <c r="AD71">
        <v>0</v>
      </c>
      <c r="AE71">
        <v>48.34</v>
      </c>
      <c r="AF71">
        <v>0</v>
      </c>
      <c r="AG71">
        <v>0</v>
      </c>
      <c r="AH71">
        <v>0</v>
      </c>
      <c r="AI71">
        <v>0</v>
      </c>
      <c r="AJ71">
        <v>0.68</v>
      </c>
      <c r="AK71">
        <v>0</v>
      </c>
      <c r="AL71">
        <v>0</v>
      </c>
      <c r="AM71">
        <v>1.29</v>
      </c>
      <c r="AN71">
        <v>0</v>
      </c>
      <c r="AO71">
        <v>67.67</v>
      </c>
      <c r="AP71">
        <v>1.93</v>
      </c>
      <c r="AQ71">
        <v>52.59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1.93</v>
      </c>
      <c r="AX71">
        <v>116</v>
      </c>
      <c r="AY71">
        <v>0</v>
      </c>
      <c r="AZ71">
        <v>0</v>
      </c>
      <c r="BA71">
        <v>0</v>
      </c>
      <c r="BB71">
        <v>0</v>
      </c>
      <c r="BC71">
        <v>5.8</v>
      </c>
      <c r="BD71">
        <v>15.87</v>
      </c>
      <c r="BE71">
        <v>0</v>
      </c>
      <c r="BF71">
        <v>6.77</v>
      </c>
      <c r="BG71">
        <v>58</v>
      </c>
      <c r="BH71">
        <v>48.34</v>
      </c>
      <c r="BI71">
        <v>0</v>
      </c>
      <c r="BJ71">
        <v>19.329999999999998</v>
      </c>
      <c r="BK71">
        <v>0</v>
      </c>
      <c r="BL71">
        <v>39.630000000000003</v>
      </c>
      <c r="BM71">
        <v>4.83</v>
      </c>
      <c r="BN71">
        <v>19.329999999999998</v>
      </c>
      <c r="BO71">
        <v>29.07</v>
      </c>
      <c r="BP71">
        <v>14.5</v>
      </c>
      <c r="BQ71">
        <v>48.34</v>
      </c>
      <c r="BR71">
        <v>0</v>
      </c>
      <c r="BS71">
        <v>46.4</v>
      </c>
    </row>
    <row r="72" spans="7:71">
      <c r="G72" t="s">
        <v>114</v>
      </c>
      <c r="H72" s="73">
        <v>368.97999999999996</v>
      </c>
      <c r="I72" s="46">
        <v>66.89</v>
      </c>
      <c r="J72" s="46">
        <v>252.13</v>
      </c>
      <c r="K72" s="46">
        <v>29.07</v>
      </c>
      <c r="L72" s="46">
        <v>0.66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4.83</v>
      </c>
      <c r="Y72">
        <v>0</v>
      </c>
      <c r="Z72">
        <v>66.89</v>
      </c>
      <c r="AA72">
        <v>0</v>
      </c>
      <c r="AB72">
        <v>0</v>
      </c>
      <c r="AC72">
        <v>0</v>
      </c>
      <c r="AD72">
        <v>0</v>
      </c>
      <c r="AE72">
        <v>48.34</v>
      </c>
      <c r="AF72">
        <v>0</v>
      </c>
      <c r="AG72">
        <v>0</v>
      </c>
      <c r="AH72">
        <v>0</v>
      </c>
      <c r="AI72">
        <v>0</v>
      </c>
      <c r="AJ72">
        <v>0.68</v>
      </c>
      <c r="AK72">
        <v>0</v>
      </c>
      <c r="AL72">
        <v>0</v>
      </c>
      <c r="AM72">
        <v>0.66</v>
      </c>
      <c r="AN72">
        <v>0</v>
      </c>
      <c r="AO72">
        <v>67.67</v>
      </c>
      <c r="AP72">
        <v>1.93</v>
      </c>
      <c r="AQ72">
        <v>52.59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1.93</v>
      </c>
      <c r="AX72">
        <v>116</v>
      </c>
      <c r="AY72">
        <v>0</v>
      </c>
      <c r="AZ72">
        <v>0</v>
      </c>
      <c r="BA72">
        <v>0</v>
      </c>
      <c r="BB72">
        <v>0</v>
      </c>
      <c r="BC72">
        <v>5.8</v>
      </c>
      <c r="BD72">
        <v>15.87</v>
      </c>
      <c r="BE72">
        <v>0</v>
      </c>
      <c r="BF72">
        <v>6.77</v>
      </c>
      <c r="BG72">
        <v>58</v>
      </c>
      <c r="BH72">
        <v>48.34</v>
      </c>
      <c r="BI72">
        <v>0</v>
      </c>
      <c r="BJ72">
        <v>19.329999999999998</v>
      </c>
      <c r="BK72">
        <v>0</v>
      </c>
      <c r="BL72">
        <v>39.630000000000003</v>
      </c>
      <c r="BM72">
        <v>4.83</v>
      </c>
      <c r="BN72">
        <v>19.329999999999998</v>
      </c>
      <c r="BO72">
        <v>29.07</v>
      </c>
      <c r="BP72">
        <v>14.5</v>
      </c>
      <c r="BQ72">
        <v>48.34</v>
      </c>
      <c r="BR72">
        <v>0</v>
      </c>
      <c r="BS72">
        <v>46.4</v>
      </c>
    </row>
    <row r="73" spans="7:71">
      <c r="G73" t="s">
        <v>115</v>
      </c>
      <c r="H73" s="73">
        <v>368.97999999999996</v>
      </c>
      <c r="I73" s="46">
        <v>66.89</v>
      </c>
      <c r="J73" s="46">
        <v>304.62</v>
      </c>
      <c r="K73" s="46">
        <v>29.07</v>
      </c>
      <c r="L73" s="46">
        <v>0.52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4.83</v>
      </c>
      <c r="Y73">
        <v>0</v>
      </c>
      <c r="Z73">
        <v>66.89</v>
      </c>
      <c r="AA73">
        <v>0</v>
      </c>
      <c r="AB73">
        <v>0</v>
      </c>
      <c r="AC73">
        <v>0</v>
      </c>
      <c r="AD73">
        <v>0</v>
      </c>
      <c r="AE73">
        <v>48.34</v>
      </c>
      <c r="AF73">
        <v>0</v>
      </c>
      <c r="AG73">
        <v>0</v>
      </c>
      <c r="AH73">
        <v>0</v>
      </c>
      <c r="AI73">
        <v>0</v>
      </c>
      <c r="AJ73">
        <v>0.68</v>
      </c>
      <c r="AK73">
        <v>0</v>
      </c>
      <c r="AL73">
        <v>0</v>
      </c>
      <c r="AM73">
        <v>0.52</v>
      </c>
      <c r="AN73">
        <v>0</v>
      </c>
      <c r="AO73">
        <v>67.67</v>
      </c>
      <c r="AP73">
        <v>1.93</v>
      </c>
      <c r="AQ73">
        <v>105.08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1.93</v>
      </c>
      <c r="AX73">
        <v>116</v>
      </c>
      <c r="AY73">
        <v>0</v>
      </c>
      <c r="AZ73">
        <v>0</v>
      </c>
      <c r="BA73">
        <v>0</v>
      </c>
      <c r="BB73">
        <v>0</v>
      </c>
      <c r="BC73">
        <v>5.8</v>
      </c>
      <c r="BD73">
        <v>15.87</v>
      </c>
      <c r="BE73">
        <v>0</v>
      </c>
      <c r="BF73">
        <v>6.77</v>
      </c>
      <c r="BG73">
        <v>58</v>
      </c>
      <c r="BH73">
        <v>48.34</v>
      </c>
      <c r="BI73">
        <v>0</v>
      </c>
      <c r="BJ73">
        <v>19.329999999999998</v>
      </c>
      <c r="BK73">
        <v>0</v>
      </c>
      <c r="BL73">
        <v>39.630000000000003</v>
      </c>
      <c r="BM73">
        <v>4.83</v>
      </c>
      <c r="BN73">
        <v>19.329999999999998</v>
      </c>
      <c r="BO73">
        <v>29.07</v>
      </c>
      <c r="BP73">
        <v>14.5</v>
      </c>
      <c r="BQ73">
        <v>48.34</v>
      </c>
      <c r="BR73">
        <v>0</v>
      </c>
      <c r="BS73">
        <v>46.4</v>
      </c>
    </row>
    <row r="74" spans="7:71">
      <c r="G74" t="s">
        <v>116</v>
      </c>
      <c r="H74" s="73">
        <v>368.97999999999996</v>
      </c>
      <c r="I74" s="46">
        <v>66.89</v>
      </c>
      <c r="J74" s="46">
        <v>304.62</v>
      </c>
      <c r="K74" s="46">
        <v>29.07</v>
      </c>
      <c r="L74" s="46">
        <v>0.41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4.83</v>
      </c>
      <c r="Y74">
        <v>0</v>
      </c>
      <c r="Z74">
        <v>66.89</v>
      </c>
      <c r="AA74">
        <v>0</v>
      </c>
      <c r="AB74">
        <v>0</v>
      </c>
      <c r="AC74">
        <v>0</v>
      </c>
      <c r="AD74">
        <v>0</v>
      </c>
      <c r="AE74">
        <v>48.34</v>
      </c>
      <c r="AF74">
        <v>0</v>
      </c>
      <c r="AG74">
        <v>0</v>
      </c>
      <c r="AH74">
        <v>0</v>
      </c>
      <c r="AI74">
        <v>0</v>
      </c>
      <c r="AJ74">
        <v>0.68</v>
      </c>
      <c r="AK74">
        <v>0</v>
      </c>
      <c r="AL74">
        <v>0</v>
      </c>
      <c r="AM74">
        <v>0.41</v>
      </c>
      <c r="AN74">
        <v>0</v>
      </c>
      <c r="AO74">
        <v>67.67</v>
      </c>
      <c r="AP74">
        <v>1.93</v>
      </c>
      <c r="AQ74">
        <v>105.08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1.93</v>
      </c>
      <c r="AX74">
        <v>116</v>
      </c>
      <c r="AY74">
        <v>0</v>
      </c>
      <c r="AZ74">
        <v>0</v>
      </c>
      <c r="BA74">
        <v>0</v>
      </c>
      <c r="BB74">
        <v>0</v>
      </c>
      <c r="BC74">
        <v>5.8</v>
      </c>
      <c r="BD74">
        <v>15.87</v>
      </c>
      <c r="BE74">
        <v>0</v>
      </c>
      <c r="BF74">
        <v>6.77</v>
      </c>
      <c r="BG74">
        <v>58</v>
      </c>
      <c r="BH74">
        <v>48.34</v>
      </c>
      <c r="BI74">
        <v>0</v>
      </c>
      <c r="BJ74">
        <v>19.329999999999998</v>
      </c>
      <c r="BK74">
        <v>0</v>
      </c>
      <c r="BL74">
        <v>39.630000000000003</v>
      </c>
      <c r="BM74">
        <v>4.83</v>
      </c>
      <c r="BN74">
        <v>19.329999999999998</v>
      </c>
      <c r="BO74">
        <v>29.07</v>
      </c>
      <c r="BP74">
        <v>14.5</v>
      </c>
      <c r="BQ74">
        <v>48.34</v>
      </c>
      <c r="BR74">
        <v>0</v>
      </c>
      <c r="BS74">
        <v>46.4</v>
      </c>
    </row>
    <row r="75" spans="7:71">
      <c r="G75" t="s">
        <v>117</v>
      </c>
      <c r="H75" s="73">
        <v>368.97999999999996</v>
      </c>
      <c r="I75" s="46">
        <v>66.89</v>
      </c>
      <c r="J75" s="46">
        <v>367.8</v>
      </c>
      <c r="K75" s="46">
        <v>29.07</v>
      </c>
      <c r="L75" s="46">
        <v>0.22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4.83</v>
      </c>
      <c r="Y75">
        <v>0</v>
      </c>
      <c r="Z75">
        <v>66.89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0.68</v>
      </c>
      <c r="AK75">
        <v>0</v>
      </c>
      <c r="AL75">
        <v>0</v>
      </c>
      <c r="AM75">
        <v>0.22</v>
      </c>
      <c r="AN75">
        <v>0</v>
      </c>
      <c r="AO75">
        <v>67.67</v>
      </c>
      <c r="AP75">
        <v>1.93</v>
      </c>
      <c r="AQ75">
        <v>167.24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1.93</v>
      </c>
      <c r="AX75">
        <v>116</v>
      </c>
      <c r="AY75">
        <v>0</v>
      </c>
      <c r="AZ75">
        <v>0</v>
      </c>
      <c r="BA75">
        <v>0</v>
      </c>
      <c r="BB75">
        <v>0</v>
      </c>
      <c r="BC75">
        <v>5.8</v>
      </c>
      <c r="BD75">
        <v>16.89</v>
      </c>
      <c r="BE75">
        <v>0</v>
      </c>
      <c r="BF75">
        <v>6.77</v>
      </c>
      <c r="BG75">
        <v>58</v>
      </c>
      <c r="BH75">
        <v>48.34</v>
      </c>
      <c r="BI75">
        <v>0</v>
      </c>
      <c r="BJ75">
        <v>19.329999999999998</v>
      </c>
      <c r="BK75">
        <v>48.34</v>
      </c>
      <c r="BL75">
        <v>39.630000000000003</v>
      </c>
      <c r="BM75">
        <v>4.83</v>
      </c>
      <c r="BN75">
        <v>19.329999999999998</v>
      </c>
      <c r="BO75">
        <v>29.07</v>
      </c>
      <c r="BP75">
        <v>14.5</v>
      </c>
      <c r="BQ75">
        <v>48.34</v>
      </c>
      <c r="BR75">
        <v>0</v>
      </c>
      <c r="BS75">
        <v>46.4</v>
      </c>
    </row>
    <row r="76" spans="7:71">
      <c r="G76" t="s">
        <v>118</v>
      </c>
      <c r="H76" s="73">
        <v>368.97999999999996</v>
      </c>
      <c r="I76" s="46">
        <v>66.89</v>
      </c>
      <c r="J76" s="46">
        <v>367.8</v>
      </c>
      <c r="K76" s="46">
        <v>29.07</v>
      </c>
      <c r="L76" s="46">
        <v>0.1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4.83</v>
      </c>
      <c r="Y76">
        <v>0</v>
      </c>
      <c r="Z76">
        <v>66.89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0.68</v>
      </c>
      <c r="AK76">
        <v>0</v>
      </c>
      <c r="AL76">
        <v>0</v>
      </c>
      <c r="AM76">
        <v>0.1</v>
      </c>
      <c r="AN76">
        <v>0</v>
      </c>
      <c r="AO76">
        <v>67.67</v>
      </c>
      <c r="AP76">
        <v>1.93</v>
      </c>
      <c r="AQ76">
        <v>167.24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1.93</v>
      </c>
      <c r="AX76">
        <v>116</v>
      </c>
      <c r="AY76">
        <v>0</v>
      </c>
      <c r="AZ76">
        <v>0</v>
      </c>
      <c r="BA76">
        <v>0</v>
      </c>
      <c r="BB76">
        <v>0</v>
      </c>
      <c r="BC76">
        <v>5.8</v>
      </c>
      <c r="BD76">
        <v>16.89</v>
      </c>
      <c r="BE76">
        <v>0</v>
      </c>
      <c r="BF76">
        <v>6.77</v>
      </c>
      <c r="BG76">
        <v>58</v>
      </c>
      <c r="BH76">
        <v>48.34</v>
      </c>
      <c r="BI76">
        <v>0</v>
      </c>
      <c r="BJ76">
        <v>19.329999999999998</v>
      </c>
      <c r="BK76">
        <v>48.34</v>
      </c>
      <c r="BL76">
        <v>39.630000000000003</v>
      </c>
      <c r="BM76">
        <v>4.83</v>
      </c>
      <c r="BN76">
        <v>19.329999999999998</v>
      </c>
      <c r="BO76">
        <v>29.07</v>
      </c>
      <c r="BP76">
        <v>14.5</v>
      </c>
      <c r="BQ76">
        <v>48.34</v>
      </c>
      <c r="BR76">
        <v>0</v>
      </c>
      <c r="BS76">
        <v>46.4</v>
      </c>
    </row>
    <row r="77" spans="7:71">
      <c r="G77" t="s">
        <v>119</v>
      </c>
      <c r="H77" s="73">
        <v>368.97999999999996</v>
      </c>
      <c r="I77" s="46">
        <v>66.89</v>
      </c>
      <c r="J77" s="46">
        <v>367.8</v>
      </c>
      <c r="K77" s="46">
        <v>29.07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4.83</v>
      </c>
      <c r="Y77">
        <v>0</v>
      </c>
      <c r="Z77">
        <v>66.89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0.68</v>
      </c>
      <c r="AK77">
        <v>0</v>
      </c>
      <c r="AL77">
        <v>0</v>
      </c>
      <c r="AM77">
        <v>0</v>
      </c>
      <c r="AN77">
        <v>0</v>
      </c>
      <c r="AO77">
        <v>67.67</v>
      </c>
      <c r="AP77">
        <v>1.93</v>
      </c>
      <c r="AQ77">
        <v>167.24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1.93</v>
      </c>
      <c r="AX77">
        <v>116</v>
      </c>
      <c r="AY77">
        <v>0</v>
      </c>
      <c r="AZ77">
        <v>0</v>
      </c>
      <c r="BA77">
        <v>0</v>
      </c>
      <c r="BB77">
        <v>0</v>
      </c>
      <c r="BC77">
        <v>5.8</v>
      </c>
      <c r="BD77">
        <v>16.89</v>
      </c>
      <c r="BE77">
        <v>0</v>
      </c>
      <c r="BF77">
        <v>6.77</v>
      </c>
      <c r="BG77">
        <v>58</v>
      </c>
      <c r="BH77">
        <v>48.34</v>
      </c>
      <c r="BI77">
        <v>0</v>
      </c>
      <c r="BJ77">
        <v>19.329999999999998</v>
      </c>
      <c r="BK77">
        <v>48.34</v>
      </c>
      <c r="BL77">
        <v>39.630000000000003</v>
      </c>
      <c r="BM77">
        <v>4.83</v>
      </c>
      <c r="BN77">
        <v>19.329999999999998</v>
      </c>
      <c r="BO77">
        <v>29.07</v>
      </c>
      <c r="BP77">
        <v>14.5</v>
      </c>
      <c r="BQ77">
        <v>48.34</v>
      </c>
      <c r="BR77">
        <v>0</v>
      </c>
      <c r="BS77">
        <v>46.4</v>
      </c>
    </row>
    <row r="78" spans="7:71">
      <c r="G78" t="s">
        <v>120</v>
      </c>
      <c r="H78" s="73">
        <v>368.97999999999996</v>
      </c>
      <c r="I78" s="46">
        <v>66.89</v>
      </c>
      <c r="J78" s="46">
        <v>367.8</v>
      </c>
      <c r="K78" s="46">
        <v>29.07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4.83</v>
      </c>
      <c r="Y78">
        <v>0</v>
      </c>
      <c r="Z78">
        <v>66.89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0.68</v>
      </c>
      <c r="AK78">
        <v>0</v>
      </c>
      <c r="AL78">
        <v>0</v>
      </c>
      <c r="AM78">
        <v>0</v>
      </c>
      <c r="AN78">
        <v>0</v>
      </c>
      <c r="AO78">
        <v>67.67</v>
      </c>
      <c r="AP78">
        <v>1.93</v>
      </c>
      <c r="AQ78">
        <v>167.24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1.93</v>
      </c>
      <c r="AX78">
        <v>116</v>
      </c>
      <c r="AY78">
        <v>0</v>
      </c>
      <c r="AZ78">
        <v>0</v>
      </c>
      <c r="BA78">
        <v>0</v>
      </c>
      <c r="BB78">
        <v>0</v>
      </c>
      <c r="BC78">
        <v>5.8</v>
      </c>
      <c r="BD78">
        <v>16.89</v>
      </c>
      <c r="BE78">
        <v>0</v>
      </c>
      <c r="BF78">
        <v>6.77</v>
      </c>
      <c r="BG78">
        <v>58</v>
      </c>
      <c r="BH78">
        <v>48.34</v>
      </c>
      <c r="BI78">
        <v>0</v>
      </c>
      <c r="BJ78">
        <v>19.329999999999998</v>
      </c>
      <c r="BK78">
        <v>48.34</v>
      </c>
      <c r="BL78">
        <v>39.630000000000003</v>
      </c>
      <c r="BM78">
        <v>4.83</v>
      </c>
      <c r="BN78">
        <v>19.329999999999998</v>
      </c>
      <c r="BO78">
        <v>29.07</v>
      </c>
      <c r="BP78">
        <v>14.5</v>
      </c>
      <c r="BQ78">
        <v>48.34</v>
      </c>
      <c r="BR78">
        <v>0</v>
      </c>
      <c r="BS78">
        <v>46.4</v>
      </c>
    </row>
    <row r="79" spans="7:71">
      <c r="G79" t="s">
        <v>121</v>
      </c>
      <c r="H79" s="73">
        <v>368.97999999999996</v>
      </c>
      <c r="I79" s="46">
        <v>66.89</v>
      </c>
      <c r="J79" s="46">
        <v>512.80000000000007</v>
      </c>
      <c r="K79" s="46">
        <v>29.07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4.83</v>
      </c>
      <c r="Y79">
        <v>0</v>
      </c>
      <c r="Z79">
        <v>66.89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0.68</v>
      </c>
      <c r="AK79">
        <v>0</v>
      </c>
      <c r="AL79">
        <v>0</v>
      </c>
      <c r="AM79">
        <v>0</v>
      </c>
      <c r="AN79">
        <v>2</v>
      </c>
      <c r="AO79">
        <v>67.67</v>
      </c>
      <c r="AP79">
        <v>1.93</v>
      </c>
      <c r="AQ79">
        <v>167.24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1.93</v>
      </c>
      <c r="AX79">
        <v>116</v>
      </c>
      <c r="AY79">
        <v>0</v>
      </c>
      <c r="AZ79">
        <v>0</v>
      </c>
      <c r="BA79">
        <v>0</v>
      </c>
      <c r="BB79">
        <v>145</v>
      </c>
      <c r="BC79">
        <v>5.8</v>
      </c>
      <c r="BD79">
        <v>16.89</v>
      </c>
      <c r="BE79">
        <v>0</v>
      </c>
      <c r="BF79">
        <v>6.77</v>
      </c>
      <c r="BG79">
        <v>58</v>
      </c>
      <c r="BH79">
        <v>48.34</v>
      </c>
      <c r="BI79">
        <v>0</v>
      </c>
      <c r="BJ79">
        <v>19.329999999999998</v>
      </c>
      <c r="BK79">
        <v>48.34</v>
      </c>
      <c r="BL79">
        <v>39.630000000000003</v>
      </c>
      <c r="BM79">
        <v>4.83</v>
      </c>
      <c r="BN79">
        <v>19.329999999999998</v>
      </c>
      <c r="BO79">
        <v>29.07</v>
      </c>
      <c r="BP79">
        <v>14.5</v>
      </c>
      <c r="BQ79">
        <v>48.34</v>
      </c>
      <c r="BR79">
        <v>0</v>
      </c>
      <c r="BS79">
        <v>46.4</v>
      </c>
    </row>
    <row r="80" spans="7:71">
      <c r="G80" t="s">
        <v>122</v>
      </c>
      <c r="H80" s="73">
        <v>368.97999999999996</v>
      </c>
      <c r="I80" s="46">
        <v>66.89</v>
      </c>
      <c r="J80" s="46">
        <v>512.80000000000007</v>
      </c>
      <c r="K80" s="46">
        <v>29.07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4.83</v>
      </c>
      <c r="Y80">
        <v>0</v>
      </c>
      <c r="Z80">
        <v>66.89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0.68</v>
      </c>
      <c r="AK80">
        <v>0</v>
      </c>
      <c r="AL80">
        <v>0</v>
      </c>
      <c r="AM80">
        <v>0</v>
      </c>
      <c r="AN80">
        <v>2</v>
      </c>
      <c r="AO80">
        <v>67.67</v>
      </c>
      <c r="AP80">
        <v>1.93</v>
      </c>
      <c r="AQ80">
        <v>167.24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1.93</v>
      </c>
      <c r="AX80">
        <v>116</v>
      </c>
      <c r="AY80">
        <v>0</v>
      </c>
      <c r="AZ80">
        <v>0</v>
      </c>
      <c r="BA80">
        <v>0</v>
      </c>
      <c r="BB80">
        <v>145</v>
      </c>
      <c r="BC80">
        <v>5.8</v>
      </c>
      <c r="BD80">
        <v>16.89</v>
      </c>
      <c r="BE80">
        <v>0</v>
      </c>
      <c r="BF80">
        <v>6.77</v>
      </c>
      <c r="BG80">
        <v>58</v>
      </c>
      <c r="BH80">
        <v>48.34</v>
      </c>
      <c r="BI80">
        <v>0</v>
      </c>
      <c r="BJ80">
        <v>19.329999999999998</v>
      </c>
      <c r="BK80">
        <v>48.34</v>
      </c>
      <c r="BL80">
        <v>39.630000000000003</v>
      </c>
      <c r="BM80">
        <v>4.83</v>
      </c>
      <c r="BN80">
        <v>19.329999999999998</v>
      </c>
      <c r="BO80">
        <v>29.07</v>
      </c>
      <c r="BP80">
        <v>14.5</v>
      </c>
      <c r="BQ80">
        <v>48.34</v>
      </c>
      <c r="BR80">
        <v>0</v>
      </c>
      <c r="BS80">
        <v>46.4</v>
      </c>
    </row>
    <row r="81" spans="7:71">
      <c r="G81" t="s">
        <v>123</v>
      </c>
      <c r="H81" s="73">
        <v>368.97999999999996</v>
      </c>
      <c r="I81" s="46">
        <v>66.89</v>
      </c>
      <c r="J81" s="46">
        <v>512.80000000000007</v>
      </c>
      <c r="K81" s="46">
        <v>29.07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4.83</v>
      </c>
      <c r="Y81">
        <v>0</v>
      </c>
      <c r="Z81">
        <v>66.89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0.68</v>
      </c>
      <c r="AK81">
        <v>0</v>
      </c>
      <c r="AL81">
        <v>0</v>
      </c>
      <c r="AM81">
        <v>0</v>
      </c>
      <c r="AN81">
        <v>2</v>
      </c>
      <c r="AO81">
        <v>67.67</v>
      </c>
      <c r="AP81">
        <v>1.93</v>
      </c>
      <c r="AQ81">
        <v>167.24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1.93</v>
      </c>
      <c r="AX81">
        <v>116</v>
      </c>
      <c r="AY81">
        <v>0</v>
      </c>
      <c r="AZ81">
        <v>0</v>
      </c>
      <c r="BA81">
        <v>0</v>
      </c>
      <c r="BB81">
        <v>145</v>
      </c>
      <c r="BC81">
        <v>5.8</v>
      </c>
      <c r="BD81">
        <v>16.89</v>
      </c>
      <c r="BE81">
        <v>0</v>
      </c>
      <c r="BF81">
        <v>6.77</v>
      </c>
      <c r="BG81">
        <v>58</v>
      </c>
      <c r="BH81">
        <v>48.34</v>
      </c>
      <c r="BI81">
        <v>0</v>
      </c>
      <c r="BJ81">
        <v>19.329999999999998</v>
      </c>
      <c r="BK81">
        <v>48.34</v>
      </c>
      <c r="BL81">
        <v>39.630000000000003</v>
      </c>
      <c r="BM81">
        <v>4.83</v>
      </c>
      <c r="BN81">
        <v>19.329999999999998</v>
      </c>
      <c r="BO81">
        <v>29.07</v>
      </c>
      <c r="BP81">
        <v>14.5</v>
      </c>
      <c r="BQ81">
        <v>48.34</v>
      </c>
      <c r="BR81">
        <v>0</v>
      </c>
      <c r="BS81">
        <v>46.4</v>
      </c>
    </row>
    <row r="82" spans="7:71">
      <c r="G82" t="s">
        <v>124</v>
      </c>
      <c r="H82" s="73">
        <v>368.97999999999996</v>
      </c>
      <c r="I82" s="46">
        <v>66.89</v>
      </c>
      <c r="J82" s="46">
        <v>512.80000000000007</v>
      </c>
      <c r="K82" s="46">
        <v>29.07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4.83</v>
      </c>
      <c r="Y82">
        <v>0</v>
      </c>
      <c r="Z82">
        <v>66.89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0.68</v>
      </c>
      <c r="AK82">
        <v>0</v>
      </c>
      <c r="AL82">
        <v>0</v>
      </c>
      <c r="AM82">
        <v>0</v>
      </c>
      <c r="AN82">
        <v>2</v>
      </c>
      <c r="AO82">
        <v>67.67</v>
      </c>
      <c r="AP82">
        <v>1.93</v>
      </c>
      <c r="AQ82">
        <v>167.24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1.93</v>
      </c>
      <c r="AX82">
        <v>116</v>
      </c>
      <c r="AY82">
        <v>0</v>
      </c>
      <c r="AZ82">
        <v>0</v>
      </c>
      <c r="BA82">
        <v>0</v>
      </c>
      <c r="BB82">
        <v>145</v>
      </c>
      <c r="BC82">
        <v>5.8</v>
      </c>
      <c r="BD82">
        <v>16.89</v>
      </c>
      <c r="BE82">
        <v>0</v>
      </c>
      <c r="BF82">
        <v>6.77</v>
      </c>
      <c r="BG82">
        <v>58</v>
      </c>
      <c r="BH82">
        <v>48.34</v>
      </c>
      <c r="BI82">
        <v>0</v>
      </c>
      <c r="BJ82">
        <v>19.329999999999998</v>
      </c>
      <c r="BK82">
        <v>48.34</v>
      </c>
      <c r="BL82">
        <v>39.630000000000003</v>
      </c>
      <c r="BM82">
        <v>4.83</v>
      </c>
      <c r="BN82">
        <v>19.329999999999998</v>
      </c>
      <c r="BO82">
        <v>29.07</v>
      </c>
      <c r="BP82">
        <v>14.5</v>
      </c>
      <c r="BQ82">
        <v>48.34</v>
      </c>
      <c r="BR82">
        <v>0</v>
      </c>
      <c r="BS82">
        <v>46.4</v>
      </c>
    </row>
    <row r="83" spans="7:71">
      <c r="G83" t="s">
        <v>125</v>
      </c>
      <c r="H83" s="73">
        <v>368.97999999999996</v>
      </c>
      <c r="I83" s="46">
        <v>66.89</v>
      </c>
      <c r="J83" s="46">
        <v>512.80000000000007</v>
      </c>
      <c r="K83" s="46">
        <v>29.07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4.83</v>
      </c>
      <c r="Y83">
        <v>0</v>
      </c>
      <c r="Z83">
        <v>66.89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0.68</v>
      </c>
      <c r="AK83">
        <v>0</v>
      </c>
      <c r="AL83">
        <v>0</v>
      </c>
      <c r="AM83">
        <v>0</v>
      </c>
      <c r="AN83">
        <v>2</v>
      </c>
      <c r="AO83">
        <v>67.67</v>
      </c>
      <c r="AP83">
        <v>1.93</v>
      </c>
      <c r="AQ83">
        <v>167.24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1.93</v>
      </c>
      <c r="AX83">
        <v>116</v>
      </c>
      <c r="AY83">
        <v>0</v>
      </c>
      <c r="AZ83">
        <v>0</v>
      </c>
      <c r="BA83">
        <v>0</v>
      </c>
      <c r="BB83">
        <v>145</v>
      </c>
      <c r="BC83">
        <v>5.8</v>
      </c>
      <c r="BD83">
        <v>16.89</v>
      </c>
      <c r="BE83">
        <v>0</v>
      </c>
      <c r="BF83">
        <v>6.77</v>
      </c>
      <c r="BG83">
        <v>58</v>
      </c>
      <c r="BH83">
        <v>48.34</v>
      </c>
      <c r="BI83">
        <v>0</v>
      </c>
      <c r="BJ83">
        <v>19.329999999999998</v>
      </c>
      <c r="BK83">
        <v>48.34</v>
      </c>
      <c r="BL83">
        <v>39.630000000000003</v>
      </c>
      <c r="BM83">
        <v>4.83</v>
      </c>
      <c r="BN83">
        <v>19.329999999999998</v>
      </c>
      <c r="BO83">
        <v>29.07</v>
      </c>
      <c r="BP83">
        <v>14.5</v>
      </c>
      <c r="BQ83">
        <v>48.34</v>
      </c>
      <c r="BR83">
        <v>0</v>
      </c>
      <c r="BS83">
        <v>46.4</v>
      </c>
    </row>
    <row r="84" spans="7:71">
      <c r="G84" t="s">
        <v>126</v>
      </c>
      <c r="H84" s="73">
        <v>368.97999999999996</v>
      </c>
      <c r="I84" s="46">
        <v>66.89</v>
      </c>
      <c r="J84" s="46">
        <v>512.80000000000007</v>
      </c>
      <c r="K84" s="46">
        <v>29.07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4.83</v>
      </c>
      <c r="Y84">
        <v>0</v>
      </c>
      <c r="Z84">
        <v>66.89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0.68</v>
      </c>
      <c r="AK84">
        <v>0</v>
      </c>
      <c r="AL84">
        <v>0</v>
      </c>
      <c r="AM84">
        <v>0</v>
      </c>
      <c r="AN84">
        <v>2</v>
      </c>
      <c r="AO84">
        <v>67.67</v>
      </c>
      <c r="AP84">
        <v>1.93</v>
      </c>
      <c r="AQ84">
        <v>167.24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1.93</v>
      </c>
      <c r="AX84">
        <v>116</v>
      </c>
      <c r="AY84">
        <v>0</v>
      </c>
      <c r="AZ84">
        <v>0</v>
      </c>
      <c r="BA84">
        <v>0</v>
      </c>
      <c r="BB84">
        <v>145</v>
      </c>
      <c r="BC84">
        <v>5.8</v>
      </c>
      <c r="BD84">
        <v>16.89</v>
      </c>
      <c r="BE84">
        <v>0</v>
      </c>
      <c r="BF84">
        <v>6.77</v>
      </c>
      <c r="BG84">
        <v>58</v>
      </c>
      <c r="BH84">
        <v>48.34</v>
      </c>
      <c r="BI84">
        <v>0</v>
      </c>
      <c r="BJ84">
        <v>19.329999999999998</v>
      </c>
      <c r="BK84">
        <v>48.34</v>
      </c>
      <c r="BL84">
        <v>39.630000000000003</v>
      </c>
      <c r="BM84">
        <v>4.83</v>
      </c>
      <c r="BN84">
        <v>19.329999999999998</v>
      </c>
      <c r="BO84">
        <v>29.07</v>
      </c>
      <c r="BP84">
        <v>14.5</v>
      </c>
      <c r="BQ84">
        <v>48.34</v>
      </c>
      <c r="BR84">
        <v>0</v>
      </c>
      <c r="BS84">
        <v>46.4</v>
      </c>
    </row>
    <row r="85" spans="7:71">
      <c r="G85" t="s">
        <v>127</v>
      </c>
      <c r="H85" s="73">
        <v>368.97999999999996</v>
      </c>
      <c r="I85" s="46">
        <v>66.89</v>
      </c>
      <c r="J85" s="46">
        <v>512.80000000000007</v>
      </c>
      <c r="K85" s="46">
        <v>29.07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4.83</v>
      </c>
      <c r="Y85">
        <v>0</v>
      </c>
      <c r="Z85">
        <v>66.89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0.68</v>
      </c>
      <c r="AK85">
        <v>0</v>
      </c>
      <c r="AL85">
        <v>0</v>
      </c>
      <c r="AM85">
        <v>0</v>
      </c>
      <c r="AN85">
        <v>2</v>
      </c>
      <c r="AO85">
        <v>67.67</v>
      </c>
      <c r="AP85">
        <v>1.93</v>
      </c>
      <c r="AQ85">
        <v>167.24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1.93</v>
      </c>
      <c r="AX85">
        <v>116</v>
      </c>
      <c r="AY85">
        <v>0</v>
      </c>
      <c r="AZ85">
        <v>0</v>
      </c>
      <c r="BA85">
        <v>0</v>
      </c>
      <c r="BB85">
        <v>145</v>
      </c>
      <c r="BC85">
        <v>5.8</v>
      </c>
      <c r="BD85">
        <v>16.89</v>
      </c>
      <c r="BE85">
        <v>0</v>
      </c>
      <c r="BF85">
        <v>6.77</v>
      </c>
      <c r="BG85">
        <v>58</v>
      </c>
      <c r="BH85">
        <v>48.34</v>
      </c>
      <c r="BI85">
        <v>0</v>
      </c>
      <c r="BJ85">
        <v>19.329999999999998</v>
      </c>
      <c r="BK85">
        <v>48.34</v>
      </c>
      <c r="BL85">
        <v>39.630000000000003</v>
      </c>
      <c r="BM85">
        <v>4.83</v>
      </c>
      <c r="BN85">
        <v>19.329999999999998</v>
      </c>
      <c r="BO85">
        <v>29.07</v>
      </c>
      <c r="BP85">
        <v>14.5</v>
      </c>
      <c r="BQ85">
        <v>48.34</v>
      </c>
      <c r="BR85">
        <v>0</v>
      </c>
      <c r="BS85">
        <v>46.4</v>
      </c>
    </row>
    <row r="86" spans="7:71">
      <c r="G86" t="s">
        <v>128</v>
      </c>
      <c r="H86" s="73">
        <v>368.97999999999996</v>
      </c>
      <c r="I86" s="46">
        <v>66.89</v>
      </c>
      <c r="J86" s="46">
        <v>512.80000000000007</v>
      </c>
      <c r="K86" s="46">
        <v>29.07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4.83</v>
      </c>
      <c r="Y86">
        <v>0</v>
      </c>
      <c r="Z86">
        <v>66.89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0.68</v>
      </c>
      <c r="AK86">
        <v>0</v>
      </c>
      <c r="AL86">
        <v>0</v>
      </c>
      <c r="AM86">
        <v>0</v>
      </c>
      <c r="AN86">
        <v>2</v>
      </c>
      <c r="AO86">
        <v>67.67</v>
      </c>
      <c r="AP86">
        <v>1.93</v>
      </c>
      <c r="AQ86">
        <v>167.24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1.93</v>
      </c>
      <c r="AX86">
        <v>116</v>
      </c>
      <c r="AY86">
        <v>0</v>
      </c>
      <c r="AZ86">
        <v>0</v>
      </c>
      <c r="BA86">
        <v>0</v>
      </c>
      <c r="BB86">
        <v>145</v>
      </c>
      <c r="BC86">
        <v>5.8</v>
      </c>
      <c r="BD86">
        <v>16.89</v>
      </c>
      <c r="BE86">
        <v>0</v>
      </c>
      <c r="BF86">
        <v>6.77</v>
      </c>
      <c r="BG86">
        <v>58</v>
      </c>
      <c r="BH86">
        <v>48.34</v>
      </c>
      <c r="BI86">
        <v>0</v>
      </c>
      <c r="BJ86">
        <v>19.329999999999998</v>
      </c>
      <c r="BK86">
        <v>48.34</v>
      </c>
      <c r="BL86">
        <v>39.630000000000003</v>
      </c>
      <c r="BM86">
        <v>4.83</v>
      </c>
      <c r="BN86">
        <v>19.329999999999998</v>
      </c>
      <c r="BO86">
        <v>29.07</v>
      </c>
      <c r="BP86">
        <v>14.5</v>
      </c>
      <c r="BQ86">
        <v>48.34</v>
      </c>
      <c r="BR86">
        <v>0</v>
      </c>
      <c r="BS86">
        <v>46.4</v>
      </c>
    </row>
    <row r="87" spans="7:71">
      <c r="G87" t="s">
        <v>129</v>
      </c>
      <c r="H87" s="73">
        <v>460.81</v>
      </c>
      <c r="I87" s="46">
        <v>66.89</v>
      </c>
      <c r="J87" s="46">
        <v>495.69</v>
      </c>
      <c r="K87" s="46">
        <v>29.07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4.83</v>
      </c>
      <c r="Y87">
        <v>0</v>
      </c>
      <c r="Z87">
        <v>66.89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0.68</v>
      </c>
      <c r="AK87">
        <v>0</v>
      </c>
      <c r="AL87">
        <v>0</v>
      </c>
      <c r="AM87">
        <v>0</v>
      </c>
      <c r="AN87">
        <v>2</v>
      </c>
      <c r="AO87">
        <v>67.67</v>
      </c>
      <c r="AP87">
        <v>1.93</v>
      </c>
      <c r="AQ87">
        <v>150.13</v>
      </c>
      <c r="AR87">
        <v>0</v>
      </c>
      <c r="AS87">
        <v>0</v>
      </c>
      <c r="AT87">
        <v>0</v>
      </c>
      <c r="AU87">
        <v>0</v>
      </c>
      <c r="AV87">
        <v>58</v>
      </c>
      <c r="AW87">
        <v>1.93</v>
      </c>
      <c r="AX87">
        <v>116</v>
      </c>
      <c r="AY87">
        <v>0</v>
      </c>
      <c r="AZ87">
        <v>33.83</v>
      </c>
      <c r="BA87">
        <v>0</v>
      </c>
      <c r="BB87">
        <v>145</v>
      </c>
      <c r="BC87">
        <v>5.8</v>
      </c>
      <c r="BD87">
        <v>16.89</v>
      </c>
      <c r="BE87">
        <v>0</v>
      </c>
      <c r="BF87">
        <v>6.77</v>
      </c>
      <c r="BG87">
        <v>58</v>
      </c>
      <c r="BH87">
        <v>48.34</v>
      </c>
      <c r="BI87">
        <v>0</v>
      </c>
      <c r="BJ87">
        <v>19.329999999999998</v>
      </c>
      <c r="BK87">
        <v>48.34</v>
      </c>
      <c r="BL87">
        <v>39.630000000000003</v>
      </c>
      <c r="BM87">
        <v>4.83</v>
      </c>
      <c r="BN87">
        <v>19.329999999999998</v>
      </c>
      <c r="BO87">
        <v>29.07</v>
      </c>
      <c r="BP87">
        <v>14.5</v>
      </c>
      <c r="BQ87">
        <v>48.34</v>
      </c>
      <c r="BR87">
        <v>0</v>
      </c>
      <c r="BS87">
        <v>46.4</v>
      </c>
    </row>
    <row r="88" spans="7:71">
      <c r="G88" t="s">
        <v>130</v>
      </c>
      <c r="H88" s="73">
        <v>460.81</v>
      </c>
      <c r="I88" s="46">
        <v>66.89</v>
      </c>
      <c r="J88" s="46">
        <v>495.69</v>
      </c>
      <c r="K88" s="46">
        <v>29.07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4.83</v>
      </c>
      <c r="Y88">
        <v>0</v>
      </c>
      <c r="Z88">
        <v>66.89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0.68</v>
      </c>
      <c r="AK88">
        <v>0</v>
      </c>
      <c r="AL88">
        <v>0</v>
      </c>
      <c r="AM88">
        <v>0</v>
      </c>
      <c r="AN88">
        <v>2</v>
      </c>
      <c r="AO88">
        <v>67.67</v>
      </c>
      <c r="AP88">
        <v>1.93</v>
      </c>
      <c r="AQ88">
        <v>150.13</v>
      </c>
      <c r="AR88">
        <v>0</v>
      </c>
      <c r="AS88">
        <v>0</v>
      </c>
      <c r="AT88">
        <v>0</v>
      </c>
      <c r="AU88">
        <v>0</v>
      </c>
      <c r="AV88">
        <v>58</v>
      </c>
      <c r="AW88">
        <v>1.93</v>
      </c>
      <c r="AX88">
        <v>116</v>
      </c>
      <c r="AY88">
        <v>0</v>
      </c>
      <c r="AZ88">
        <v>33.83</v>
      </c>
      <c r="BA88">
        <v>0</v>
      </c>
      <c r="BB88">
        <v>145</v>
      </c>
      <c r="BC88">
        <v>5.8</v>
      </c>
      <c r="BD88">
        <v>16.89</v>
      </c>
      <c r="BE88">
        <v>0</v>
      </c>
      <c r="BF88">
        <v>6.77</v>
      </c>
      <c r="BG88">
        <v>58</v>
      </c>
      <c r="BH88">
        <v>48.34</v>
      </c>
      <c r="BI88">
        <v>0</v>
      </c>
      <c r="BJ88">
        <v>19.329999999999998</v>
      </c>
      <c r="BK88">
        <v>48.34</v>
      </c>
      <c r="BL88">
        <v>39.630000000000003</v>
      </c>
      <c r="BM88">
        <v>4.83</v>
      </c>
      <c r="BN88">
        <v>19.329999999999998</v>
      </c>
      <c r="BO88">
        <v>29.07</v>
      </c>
      <c r="BP88">
        <v>14.5</v>
      </c>
      <c r="BQ88">
        <v>48.34</v>
      </c>
      <c r="BR88">
        <v>0</v>
      </c>
      <c r="BS88">
        <v>46.4</v>
      </c>
    </row>
    <row r="89" spans="7:71">
      <c r="G89" t="s">
        <v>131</v>
      </c>
      <c r="H89" s="73">
        <v>673.00000000000023</v>
      </c>
      <c r="I89" s="46">
        <v>66.89</v>
      </c>
      <c r="J89" s="46">
        <v>495.69</v>
      </c>
      <c r="K89" s="46">
        <v>29.07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4.83</v>
      </c>
      <c r="Y89">
        <v>0</v>
      </c>
      <c r="Z89">
        <v>66.89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68.64</v>
      </c>
      <c r="AI89">
        <v>0</v>
      </c>
      <c r="AJ89">
        <v>0.68</v>
      </c>
      <c r="AK89">
        <v>0</v>
      </c>
      <c r="AL89">
        <v>0</v>
      </c>
      <c r="AM89">
        <v>0</v>
      </c>
      <c r="AN89">
        <v>2</v>
      </c>
      <c r="AO89">
        <v>67.67</v>
      </c>
      <c r="AP89">
        <v>1.93</v>
      </c>
      <c r="AQ89">
        <v>150.13</v>
      </c>
      <c r="AR89">
        <v>0</v>
      </c>
      <c r="AS89">
        <v>46.88</v>
      </c>
      <c r="AT89">
        <v>0</v>
      </c>
      <c r="AU89">
        <v>96.67</v>
      </c>
      <c r="AV89">
        <v>58</v>
      </c>
      <c r="AW89">
        <v>1.93</v>
      </c>
      <c r="AX89">
        <v>116</v>
      </c>
      <c r="AY89">
        <v>0</v>
      </c>
      <c r="AZ89">
        <v>33.83</v>
      </c>
      <c r="BA89">
        <v>0</v>
      </c>
      <c r="BB89">
        <v>145</v>
      </c>
      <c r="BC89">
        <v>5.8</v>
      </c>
      <c r="BD89">
        <v>16.89</v>
      </c>
      <c r="BE89">
        <v>0</v>
      </c>
      <c r="BF89">
        <v>6.77</v>
      </c>
      <c r="BG89">
        <v>58</v>
      </c>
      <c r="BH89">
        <v>48.34</v>
      </c>
      <c r="BI89">
        <v>0</v>
      </c>
      <c r="BJ89">
        <v>19.329999999999998</v>
      </c>
      <c r="BK89">
        <v>48.34</v>
      </c>
      <c r="BL89">
        <v>39.630000000000003</v>
      </c>
      <c r="BM89">
        <v>4.83</v>
      </c>
      <c r="BN89">
        <v>19.329999999999998</v>
      </c>
      <c r="BO89">
        <v>29.07</v>
      </c>
      <c r="BP89">
        <v>14.5</v>
      </c>
      <c r="BQ89">
        <v>48.34</v>
      </c>
      <c r="BR89">
        <v>0</v>
      </c>
      <c r="BS89">
        <v>46.4</v>
      </c>
    </row>
    <row r="90" spans="7:71">
      <c r="G90" t="s">
        <v>132</v>
      </c>
      <c r="H90" s="73">
        <v>673.00000000000023</v>
      </c>
      <c r="I90" s="46">
        <v>66.89</v>
      </c>
      <c r="J90" s="46">
        <v>495.69</v>
      </c>
      <c r="K90" s="46">
        <v>29.07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4.83</v>
      </c>
      <c r="Y90">
        <v>0</v>
      </c>
      <c r="Z90">
        <v>66.89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68.64</v>
      </c>
      <c r="AI90">
        <v>0</v>
      </c>
      <c r="AJ90">
        <v>0.68</v>
      </c>
      <c r="AK90">
        <v>0</v>
      </c>
      <c r="AL90">
        <v>0</v>
      </c>
      <c r="AM90">
        <v>0</v>
      </c>
      <c r="AN90">
        <v>2</v>
      </c>
      <c r="AO90">
        <v>67.67</v>
      </c>
      <c r="AP90">
        <v>1.93</v>
      </c>
      <c r="AQ90">
        <v>150.13</v>
      </c>
      <c r="AR90">
        <v>0</v>
      </c>
      <c r="AS90">
        <v>46.88</v>
      </c>
      <c r="AT90">
        <v>0</v>
      </c>
      <c r="AU90">
        <v>96.67</v>
      </c>
      <c r="AV90">
        <v>58</v>
      </c>
      <c r="AW90">
        <v>1.93</v>
      </c>
      <c r="AX90">
        <v>116</v>
      </c>
      <c r="AY90">
        <v>0</v>
      </c>
      <c r="AZ90">
        <v>33.83</v>
      </c>
      <c r="BA90">
        <v>0</v>
      </c>
      <c r="BB90">
        <v>145</v>
      </c>
      <c r="BC90">
        <v>5.8</v>
      </c>
      <c r="BD90">
        <v>16.89</v>
      </c>
      <c r="BE90">
        <v>0</v>
      </c>
      <c r="BF90">
        <v>6.77</v>
      </c>
      <c r="BG90">
        <v>58</v>
      </c>
      <c r="BH90">
        <v>48.34</v>
      </c>
      <c r="BI90">
        <v>0</v>
      </c>
      <c r="BJ90">
        <v>19.329999999999998</v>
      </c>
      <c r="BK90">
        <v>48.34</v>
      </c>
      <c r="BL90">
        <v>39.630000000000003</v>
      </c>
      <c r="BM90">
        <v>4.83</v>
      </c>
      <c r="BN90">
        <v>19.329999999999998</v>
      </c>
      <c r="BO90">
        <v>29.07</v>
      </c>
      <c r="BP90">
        <v>14.5</v>
      </c>
      <c r="BQ90">
        <v>48.34</v>
      </c>
      <c r="BR90">
        <v>0</v>
      </c>
      <c r="BS90">
        <v>46.4</v>
      </c>
    </row>
    <row r="91" spans="7:71">
      <c r="G91" t="s">
        <v>133</v>
      </c>
      <c r="H91" s="73">
        <v>808.34000000000015</v>
      </c>
      <c r="I91" s="46">
        <v>129.72</v>
      </c>
      <c r="J91" s="46">
        <v>512.30000000000007</v>
      </c>
      <c r="K91" s="46">
        <v>29.07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4.83</v>
      </c>
      <c r="Y91">
        <v>0</v>
      </c>
      <c r="Z91">
        <v>66.89</v>
      </c>
      <c r="AA91">
        <v>135.34</v>
      </c>
      <c r="AB91">
        <v>0</v>
      </c>
      <c r="AC91">
        <v>9.67</v>
      </c>
      <c r="AD91">
        <v>13.53</v>
      </c>
      <c r="AE91">
        <v>0</v>
      </c>
      <c r="AF91">
        <v>39.630000000000003</v>
      </c>
      <c r="AG91">
        <v>0</v>
      </c>
      <c r="AH91">
        <v>68.64</v>
      </c>
      <c r="AI91">
        <v>0</v>
      </c>
      <c r="AJ91">
        <v>0.68</v>
      </c>
      <c r="AK91">
        <v>0</v>
      </c>
      <c r="AL91">
        <v>0</v>
      </c>
      <c r="AM91">
        <v>0</v>
      </c>
      <c r="AN91">
        <v>2</v>
      </c>
      <c r="AO91">
        <v>67.67</v>
      </c>
      <c r="AP91">
        <v>1.93</v>
      </c>
      <c r="AQ91">
        <v>146.36000000000001</v>
      </c>
      <c r="AR91">
        <v>0</v>
      </c>
      <c r="AS91">
        <v>46.88</v>
      </c>
      <c r="AT91">
        <v>0</v>
      </c>
      <c r="AU91">
        <v>96.67</v>
      </c>
      <c r="AV91">
        <v>58</v>
      </c>
      <c r="AW91">
        <v>1.93</v>
      </c>
      <c r="AX91">
        <v>116</v>
      </c>
      <c r="AY91">
        <v>0</v>
      </c>
      <c r="AZ91">
        <v>33.83</v>
      </c>
      <c r="BA91">
        <v>0</v>
      </c>
      <c r="BB91">
        <v>165.38</v>
      </c>
      <c r="BC91">
        <v>5.8</v>
      </c>
      <c r="BD91">
        <v>16.89</v>
      </c>
      <c r="BE91">
        <v>0</v>
      </c>
      <c r="BF91">
        <v>6.77</v>
      </c>
      <c r="BG91">
        <v>58</v>
      </c>
      <c r="BH91">
        <v>48.34</v>
      </c>
      <c r="BI91">
        <v>0</v>
      </c>
      <c r="BJ91">
        <v>19.329999999999998</v>
      </c>
      <c r="BK91">
        <v>48.34</v>
      </c>
      <c r="BL91">
        <v>39.630000000000003</v>
      </c>
      <c r="BM91">
        <v>4.83</v>
      </c>
      <c r="BN91">
        <v>19.329999999999998</v>
      </c>
      <c r="BO91">
        <v>29.07</v>
      </c>
      <c r="BP91">
        <v>14.5</v>
      </c>
      <c r="BQ91">
        <v>48.34</v>
      </c>
      <c r="BR91">
        <v>0</v>
      </c>
      <c r="BS91">
        <v>46.4</v>
      </c>
    </row>
    <row r="92" spans="7:71">
      <c r="G92" t="s">
        <v>134</v>
      </c>
      <c r="H92" s="73">
        <v>808.34000000000015</v>
      </c>
      <c r="I92" s="46">
        <v>129.72</v>
      </c>
      <c r="J92" s="46">
        <v>513.76</v>
      </c>
      <c r="K92" s="46">
        <v>29.07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4.83</v>
      </c>
      <c r="Y92">
        <v>0</v>
      </c>
      <c r="Z92">
        <v>66.89</v>
      </c>
      <c r="AA92">
        <v>135.34</v>
      </c>
      <c r="AB92">
        <v>0</v>
      </c>
      <c r="AC92">
        <v>9.67</v>
      </c>
      <c r="AD92">
        <v>13.53</v>
      </c>
      <c r="AE92">
        <v>0</v>
      </c>
      <c r="AF92">
        <v>39.630000000000003</v>
      </c>
      <c r="AG92">
        <v>0</v>
      </c>
      <c r="AH92">
        <v>68.64</v>
      </c>
      <c r="AI92">
        <v>0</v>
      </c>
      <c r="AJ92">
        <v>0.68</v>
      </c>
      <c r="AK92">
        <v>0</v>
      </c>
      <c r="AL92">
        <v>0</v>
      </c>
      <c r="AM92">
        <v>0</v>
      </c>
      <c r="AN92">
        <v>2</v>
      </c>
      <c r="AO92">
        <v>67.67</v>
      </c>
      <c r="AP92">
        <v>1.93</v>
      </c>
      <c r="AQ92">
        <v>108.85</v>
      </c>
      <c r="AR92">
        <v>0</v>
      </c>
      <c r="AS92">
        <v>46.88</v>
      </c>
      <c r="AT92">
        <v>0</v>
      </c>
      <c r="AU92">
        <v>96.67</v>
      </c>
      <c r="AV92">
        <v>58</v>
      </c>
      <c r="AW92">
        <v>1.93</v>
      </c>
      <c r="AX92">
        <v>116</v>
      </c>
      <c r="AY92">
        <v>0</v>
      </c>
      <c r="AZ92">
        <v>33.83</v>
      </c>
      <c r="BA92">
        <v>0</v>
      </c>
      <c r="BB92">
        <v>204.35</v>
      </c>
      <c r="BC92">
        <v>5.8</v>
      </c>
      <c r="BD92">
        <v>16.89</v>
      </c>
      <c r="BE92">
        <v>0</v>
      </c>
      <c r="BF92">
        <v>6.77</v>
      </c>
      <c r="BG92">
        <v>58</v>
      </c>
      <c r="BH92">
        <v>48.34</v>
      </c>
      <c r="BI92">
        <v>0</v>
      </c>
      <c r="BJ92">
        <v>19.329999999999998</v>
      </c>
      <c r="BK92">
        <v>48.34</v>
      </c>
      <c r="BL92">
        <v>39.630000000000003</v>
      </c>
      <c r="BM92">
        <v>4.83</v>
      </c>
      <c r="BN92">
        <v>19.329999999999998</v>
      </c>
      <c r="BO92">
        <v>29.07</v>
      </c>
      <c r="BP92">
        <v>14.5</v>
      </c>
      <c r="BQ92">
        <v>48.34</v>
      </c>
      <c r="BR92">
        <v>0</v>
      </c>
      <c r="BS92">
        <v>46.4</v>
      </c>
    </row>
    <row r="93" spans="7:71">
      <c r="G93" t="s">
        <v>135</v>
      </c>
      <c r="H93" s="73">
        <v>808.34000000000015</v>
      </c>
      <c r="I93" s="46">
        <v>129.72</v>
      </c>
      <c r="J93" s="46">
        <v>510.39</v>
      </c>
      <c r="K93" s="46">
        <v>29.07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4.83</v>
      </c>
      <c r="Y93">
        <v>0</v>
      </c>
      <c r="Z93">
        <v>66.89</v>
      </c>
      <c r="AA93">
        <v>135.34</v>
      </c>
      <c r="AB93">
        <v>0</v>
      </c>
      <c r="AC93">
        <v>9.67</v>
      </c>
      <c r="AD93">
        <v>13.53</v>
      </c>
      <c r="AE93">
        <v>0</v>
      </c>
      <c r="AF93">
        <v>39.630000000000003</v>
      </c>
      <c r="AG93">
        <v>0</v>
      </c>
      <c r="AH93">
        <v>68.64</v>
      </c>
      <c r="AI93">
        <v>0</v>
      </c>
      <c r="AJ93">
        <v>0.68</v>
      </c>
      <c r="AK93">
        <v>0</v>
      </c>
      <c r="AL93">
        <v>0</v>
      </c>
      <c r="AM93">
        <v>0</v>
      </c>
      <c r="AN93">
        <v>2</v>
      </c>
      <c r="AO93">
        <v>67.67</v>
      </c>
      <c r="AP93">
        <v>1.93</v>
      </c>
      <c r="AQ93">
        <v>108.85</v>
      </c>
      <c r="AR93">
        <v>0</v>
      </c>
      <c r="AS93">
        <v>46.88</v>
      </c>
      <c r="AT93">
        <v>0</v>
      </c>
      <c r="AU93">
        <v>96.67</v>
      </c>
      <c r="AV93">
        <v>58</v>
      </c>
      <c r="AW93">
        <v>1.93</v>
      </c>
      <c r="AX93">
        <v>116</v>
      </c>
      <c r="AY93">
        <v>0</v>
      </c>
      <c r="AZ93">
        <v>33.83</v>
      </c>
      <c r="BA93">
        <v>0</v>
      </c>
      <c r="BB93">
        <v>200.98</v>
      </c>
      <c r="BC93">
        <v>5.8</v>
      </c>
      <c r="BD93">
        <v>16.89</v>
      </c>
      <c r="BE93">
        <v>0</v>
      </c>
      <c r="BF93">
        <v>6.77</v>
      </c>
      <c r="BG93">
        <v>58</v>
      </c>
      <c r="BH93">
        <v>48.34</v>
      </c>
      <c r="BI93">
        <v>0</v>
      </c>
      <c r="BJ93">
        <v>19.329999999999998</v>
      </c>
      <c r="BK93">
        <v>48.34</v>
      </c>
      <c r="BL93">
        <v>39.630000000000003</v>
      </c>
      <c r="BM93">
        <v>4.83</v>
      </c>
      <c r="BN93">
        <v>19.329999999999998</v>
      </c>
      <c r="BO93">
        <v>29.07</v>
      </c>
      <c r="BP93">
        <v>14.5</v>
      </c>
      <c r="BQ93">
        <v>48.34</v>
      </c>
      <c r="BR93">
        <v>0</v>
      </c>
      <c r="BS93">
        <v>46.4</v>
      </c>
    </row>
    <row r="94" spans="7:71">
      <c r="G94" t="s">
        <v>136</v>
      </c>
      <c r="H94" s="73">
        <v>808.34000000000015</v>
      </c>
      <c r="I94" s="46">
        <v>129.72</v>
      </c>
      <c r="J94" s="46">
        <v>506.09</v>
      </c>
      <c r="K94" s="46">
        <v>29.07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4.83</v>
      </c>
      <c r="Y94">
        <v>0</v>
      </c>
      <c r="Z94">
        <v>66.89</v>
      </c>
      <c r="AA94">
        <v>135.34</v>
      </c>
      <c r="AB94">
        <v>0</v>
      </c>
      <c r="AC94">
        <v>9.67</v>
      </c>
      <c r="AD94">
        <v>13.53</v>
      </c>
      <c r="AE94">
        <v>0</v>
      </c>
      <c r="AF94">
        <v>39.630000000000003</v>
      </c>
      <c r="AG94">
        <v>0</v>
      </c>
      <c r="AH94">
        <v>68.64</v>
      </c>
      <c r="AI94">
        <v>0</v>
      </c>
      <c r="AJ94">
        <v>0.68</v>
      </c>
      <c r="AK94">
        <v>0</v>
      </c>
      <c r="AL94">
        <v>0</v>
      </c>
      <c r="AM94">
        <v>0</v>
      </c>
      <c r="AN94">
        <v>2</v>
      </c>
      <c r="AO94">
        <v>67.67</v>
      </c>
      <c r="AP94">
        <v>1.93</v>
      </c>
      <c r="AQ94">
        <v>108.85</v>
      </c>
      <c r="AR94">
        <v>0</v>
      </c>
      <c r="AS94">
        <v>46.88</v>
      </c>
      <c r="AT94">
        <v>0</v>
      </c>
      <c r="AU94">
        <v>96.67</v>
      </c>
      <c r="AV94">
        <v>58</v>
      </c>
      <c r="AW94">
        <v>1.93</v>
      </c>
      <c r="AX94">
        <v>116</v>
      </c>
      <c r="AY94">
        <v>0</v>
      </c>
      <c r="AZ94">
        <v>33.83</v>
      </c>
      <c r="BA94">
        <v>0</v>
      </c>
      <c r="BB94">
        <v>196.68</v>
      </c>
      <c r="BC94">
        <v>5.8</v>
      </c>
      <c r="BD94">
        <v>16.89</v>
      </c>
      <c r="BE94">
        <v>0</v>
      </c>
      <c r="BF94">
        <v>6.77</v>
      </c>
      <c r="BG94">
        <v>58</v>
      </c>
      <c r="BH94">
        <v>48.34</v>
      </c>
      <c r="BI94">
        <v>0</v>
      </c>
      <c r="BJ94">
        <v>19.329999999999998</v>
      </c>
      <c r="BK94">
        <v>48.34</v>
      </c>
      <c r="BL94">
        <v>39.630000000000003</v>
      </c>
      <c r="BM94">
        <v>4.83</v>
      </c>
      <c r="BN94">
        <v>19.329999999999998</v>
      </c>
      <c r="BO94">
        <v>29.07</v>
      </c>
      <c r="BP94">
        <v>14.5</v>
      </c>
      <c r="BQ94">
        <v>48.34</v>
      </c>
      <c r="BR94">
        <v>0</v>
      </c>
      <c r="BS94">
        <v>46.4</v>
      </c>
    </row>
    <row r="95" spans="7:71">
      <c r="G95" t="s">
        <v>137</v>
      </c>
      <c r="H95" s="73">
        <v>808.29000000000019</v>
      </c>
      <c r="I95" s="46">
        <v>129.72</v>
      </c>
      <c r="J95" s="46">
        <v>494.83</v>
      </c>
      <c r="K95" s="46">
        <v>29.07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4.83</v>
      </c>
      <c r="Y95">
        <v>0</v>
      </c>
      <c r="Z95">
        <v>66.89</v>
      </c>
      <c r="AA95">
        <v>135.34</v>
      </c>
      <c r="AB95">
        <v>0</v>
      </c>
      <c r="AC95">
        <v>9.67</v>
      </c>
      <c r="AD95">
        <v>13.53</v>
      </c>
      <c r="AE95">
        <v>0</v>
      </c>
      <c r="AF95">
        <v>39.630000000000003</v>
      </c>
      <c r="AG95">
        <v>0</v>
      </c>
      <c r="AH95">
        <v>68.64</v>
      </c>
      <c r="AI95">
        <v>0</v>
      </c>
      <c r="AJ95">
        <v>0.63</v>
      </c>
      <c r="AK95">
        <v>0</v>
      </c>
      <c r="AL95">
        <v>0</v>
      </c>
      <c r="AM95">
        <v>0</v>
      </c>
      <c r="AN95">
        <v>2</v>
      </c>
      <c r="AO95">
        <v>67.67</v>
      </c>
      <c r="AP95">
        <v>1.93</v>
      </c>
      <c r="AQ95">
        <v>52.59</v>
      </c>
      <c r="AR95">
        <v>0</v>
      </c>
      <c r="AS95">
        <v>46.88</v>
      </c>
      <c r="AT95">
        <v>0</v>
      </c>
      <c r="AU95">
        <v>96.67</v>
      </c>
      <c r="AV95">
        <v>58</v>
      </c>
      <c r="AW95">
        <v>1.93</v>
      </c>
      <c r="AX95">
        <v>116</v>
      </c>
      <c r="AY95">
        <v>0</v>
      </c>
      <c r="AZ95">
        <v>33.83</v>
      </c>
      <c r="BA95">
        <v>0</v>
      </c>
      <c r="BB95">
        <v>241.68</v>
      </c>
      <c r="BC95">
        <v>5.8</v>
      </c>
      <c r="BD95">
        <v>16.89</v>
      </c>
      <c r="BE95">
        <v>0</v>
      </c>
      <c r="BF95">
        <v>6.77</v>
      </c>
      <c r="BG95">
        <v>58</v>
      </c>
      <c r="BH95">
        <v>48.34</v>
      </c>
      <c r="BI95">
        <v>0</v>
      </c>
      <c r="BJ95">
        <v>19.329999999999998</v>
      </c>
      <c r="BK95">
        <v>48.34</v>
      </c>
      <c r="BL95">
        <v>39.630000000000003</v>
      </c>
      <c r="BM95">
        <v>4.83</v>
      </c>
      <c r="BN95">
        <v>19.329999999999998</v>
      </c>
      <c r="BO95">
        <v>29.07</v>
      </c>
      <c r="BP95">
        <v>14.5</v>
      </c>
      <c r="BQ95">
        <v>48.34</v>
      </c>
      <c r="BR95">
        <v>0</v>
      </c>
      <c r="BS95">
        <v>46.4</v>
      </c>
    </row>
    <row r="96" spans="7:71">
      <c r="G96" t="s">
        <v>138</v>
      </c>
      <c r="H96" s="73">
        <v>808.29000000000019</v>
      </c>
      <c r="I96" s="46">
        <v>129.72</v>
      </c>
      <c r="J96" s="46">
        <v>494.83</v>
      </c>
      <c r="K96" s="46">
        <v>29.07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4.83</v>
      </c>
      <c r="Y96">
        <v>0</v>
      </c>
      <c r="Z96">
        <v>66.89</v>
      </c>
      <c r="AA96">
        <v>135.34</v>
      </c>
      <c r="AB96">
        <v>0</v>
      </c>
      <c r="AC96">
        <v>9.67</v>
      </c>
      <c r="AD96">
        <v>13.53</v>
      </c>
      <c r="AE96">
        <v>0</v>
      </c>
      <c r="AF96">
        <v>39.630000000000003</v>
      </c>
      <c r="AG96">
        <v>0</v>
      </c>
      <c r="AH96">
        <v>68.64</v>
      </c>
      <c r="AI96">
        <v>0</v>
      </c>
      <c r="AJ96">
        <v>0.63</v>
      </c>
      <c r="AK96">
        <v>0</v>
      </c>
      <c r="AL96">
        <v>0</v>
      </c>
      <c r="AM96">
        <v>0</v>
      </c>
      <c r="AN96">
        <v>2</v>
      </c>
      <c r="AO96">
        <v>67.67</v>
      </c>
      <c r="AP96">
        <v>1.93</v>
      </c>
      <c r="AQ96">
        <v>52.59</v>
      </c>
      <c r="AR96">
        <v>0</v>
      </c>
      <c r="AS96">
        <v>46.88</v>
      </c>
      <c r="AT96">
        <v>0</v>
      </c>
      <c r="AU96">
        <v>96.67</v>
      </c>
      <c r="AV96">
        <v>58</v>
      </c>
      <c r="AW96">
        <v>1.93</v>
      </c>
      <c r="AX96">
        <v>116</v>
      </c>
      <c r="AY96">
        <v>0</v>
      </c>
      <c r="AZ96">
        <v>33.83</v>
      </c>
      <c r="BA96">
        <v>0</v>
      </c>
      <c r="BB96">
        <v>241.68</v>
      </c>
      <c r="BC96">
        <v>5.8</v>
      </c>
      <c r="BD96">
        <v>16.89</v>
      </c>
      <c r="BE96">
        <v>0</v>
      </c>
      <c r="BF96">
        <v>6.77</v>
      </c>
      <c r="BG96">
        <v>58</v>
      </c>
      <c r="BH96">
        <v>48.34</v>
      </c>
      <c r="BI96">
        <v>0</v>
      </c>
      <c r="BJ96">
        <v>19.329999999999998</v>
      </c>
      <c r="BK96">
        <v>48.34</v>
      </c>
      <c r="BL96">
        <v>39.630000000000003</v>
      </c>
      <c r="BM96">
        <v>4.83</v>
      </c>
      <c r="BN96">
        <v>19.329999999999998</v>
      </c>
      <c r="BO96">
        <v>29.07</v>
      </c>
      <c r="BP96">
        <v>14.5</v>
      </c>
      <c r="BQ96">
        <v>48.34</v>
      </c>
      <c r="BR96">
        <v>0</v>
      </c>
      <c r="BS96">
        <v>46.4</v>
      </c>
    </row>
    <row r="97" spans="1:133">
      <c r="G97" t="s">
        <v>139</v>
      </c>
      <c r="H97" s="73">
        <v>808.29000000000019</v>
      </c>
      <c r="I97" s="46">
        <v>129.72</v>
      </c>
      <c r="J97" s="46">
        <v>494.83</v>
      </c>
      <c r="K97" s="46">
        <v>29.07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4.83</v>
      </c>
      <c r="Y97">
        <v>0</v>
      </c>
      <c r="Z97">
        <v>66.89</v>
      </c>
      <c r="AA97">
        <v>135.34</v>
      </c>
      <c r="AB97">
        <v>0</v>
      </c>
      <c r="AC97">
        <v>9.67</v>
      </c>
      <c r="AD97">
        <v>13.53</v>
      </c>
      <c r="AE97">
        <v>0</v>
      </c>
      <c r="AF97">
        <v>39.630000000000003</v>
      </c>
      <c r="AG97">
        <v>0</v>
      </c>
      <c r="AH97">
        <v>68.64</v>
      </c>
      <c r="AI97">
        <v>0</v>
      </c>
      <c r="AJ97">
        <v>0.63</v>
      </c>
      <c r="AK97">
        <v>0</v>
      </c>
      <c r="AL97">
        <v>0</v>
      </c>
      <c r="AM97">
        <v>0</v>
      </c>
      <c r="AN97">
        <v>2</v>
      </c>
      <c r="AO97">
        <v>67.67</v>
      </c>
      <c r="AP97">
        <v>1.93</v>
      </c>
      <c r="AQ97">
        <v>52.59</v>
      </c>
      <c r="AR97">
        <v>0</v>
      </c>
      <c r="AS97">
        <v>46.88</v>
      </c>
      <c r="AT97">
        <v>0</v>
      </c>
      <c r="AU97">
        <v>96.67</v>
      </c>
      <c r="AV97">
        <v>58</v>
      </c>
      <c r="AW97">
        <v>1.93</v>
      </c>
      <c r="AX97">
        <v>116</v>
      </c>
      <c r="AY97">
        <v>0</v>
      </c>
      <c r="AZ97">
        <v>33.83</v>
      </c>
      <c r="BA97">
        <v>0</v>
      </c>
      <c r="BB97">
        <v>241.68</v>
      </c>
      <c r="BC97">
        <v>5.8</v>
      </c>
      <c r="BD97">
        <v>16.89</v>
      </c>
      <c r="BE97">
        <v>0</v>
      </c>
      <c r="BF97">
        <v>6.77</v>
      </c>
      <c r="BG97">
        <v>58</v>
      </c>
      <c r="BH97">
        <v>48.34</v>
      </c>
      <c r="BI97">
        <v>0</v>
      </c>
      <c r="BJ97">
        <v>19.329999999999998</v>
      </c>
      <c r="BK97">
        <v>48.34</v>
      </c>
      <c r="BL97">
        <v>39.630000000000003</v>
      </c>
      <c r="BM97">
        <v>4.83</v>
      </c>
      <c r="BN97">
        <v>19.329999999999998</v>
      </c>
      <c r="BO97">
        <v>29.07</v>
      </c>
      <c r="BP97">
        <v>14.5</v>
      </c>
      <c r="BQ97">
        <v>48.34</v>
      </c>
      <c r="BR97">
        <v>0</v>
      </c>
      <c r="BS97">
        <v>46.4</v>
      </c>
    </row>
    <row r="98" spans="1:133">
      <c r="G98" t="s">
        <v>140</v>
      </c>
      <c r="H98" s="73">
        <v>808.29000000000019</v>
      </c>
      <c r="I98" s="46">
        <v>129.72</v>
      </c>
      <c r="J98" s="46">
        <v>494.83</v>
      </c>
      <c r="K98" s="46">
        <v>29.07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4.83</v>
      </c>
      <c r="Y98">
        <v>0</v>
      </c>
      <c r="Z98">
        <v>66.89</v>
      </c>
      <c r="AA98">
        <v>135.34</v>
      </c>
      <c r="AB98">
        <v>0</v>
      </c>
      <c r="AC98">
        <v>9.67</v>
      </c>
      <c r="AD98">
        <v>13.53</v>
      </c>
      <c r="AE98">
        <v>0</v>
      </c>
      <c r="AF98">
        <v>39.630000000000003</v>
      </c>
      <c r="AG98">
        <v>0</v>
      </c>
      <c r="AH98">
        <v>68.64</v>
      </c>
      <c r="AI98">
        <v>0</v>
      </c>
      <c r="AJ98">
        <v>0.63</v>
      </c>
      <c r="AK98">
        <v>0</v>
      </c>
      <c r="AL98">
        <v>0</v>
      </c>
      <c r="AM98">
        <v>0</v>
      </c>
      <c r="AN98">
        <v>2</v>
      </c>
      <c r="AO98">
        <v>67.67</v>
      </c>
      <c r="AP98">
        <v>1.93</v>
      </c>
      <c r="AQ98">
        <v>52.59</v>
      </c>
      <c r="AR98">
        <v>0</v>
      </c>
      <c r="AS98">
        <v>46.88</v>
      </c>
      <c r="AT98">
        <v>0</v>
      </c>
      <c r="AU98">
        <v>96.67</v>
      </c>
      <c r="AV98">
        <v>58</v>
      </c>
      <c r="AW98">
        <v>1.93</v>
      </c>
      <c r="AX98">
        <v>116</v>
      </c>
      <c r="AY98">
        <v>0</v>
      </c>
      <c r="AZ98">
        <v>33.83</v>
      </c>
      <c r="BA98">
        <v>0</v>
      </c>
      <c r="BB98">
        <v>241.68</v>
      </c>
      <c r="BC98">
        <v>5.8</v>
      </c>
      <c r="BD98">
        <v>16.89</v>
      </c>
      <c r="BE98">
        <v>0</v>
      </c>
      <c r="BF98">
        <v>6.77</v>
      </c>
      <c r="BG98">
        <v>58</v>
      </c>
      <c r="BH98">
        <v>48.34</v>
      </c>
      <c r="BI98">
        <v>0</v>
      </c>
      <c r="BJ98">
        <v>19.329999999999998</v>
      </c>
      <c r="BK98">
        <v>48.34</v>
      </c>
      <c r="BL98">
        <v>39.630000000000003</v>
      </c>
      <c r="BM98">
        <v>4.83</v>
      </c>
      <c r="BN98">
        <v>19.329999999999998</v>
      </c>
      <c r="BO98">
        <v>29.07</v>
      </c>
      <c r="BP98">
        <v>14.5</v>
      </c>
      <c r="BQ98">
        <v>48.34</v>
      </c>
      <c r="BR98">
        <v>0</v>
      </c>
      <c r="BS98">
        <v>46.4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10.378084999999995</v>
      </c>
      <c r="I99" s="69">
        <f t="shared" ref="I99:BU99" si="1">SUM(I3:I98)/4000</f>
        <v>1.8286700000000018</v>
      </c>
      <c r="J99" s="69">
        <f t="shared" si="1"/>
        <v>7.0869099999999969</v>
      </c>
      <c r="K99" s="69">
        <f t="shared" si="1"/>
        <v>0.69768000000000074</v>
      </c>
      <c r="L99" s="69">
        <f t="shared" si="1"/>
        <v>5.4087500000000004E-2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0.40600000000000003</v>
      </c>
      <c r="X99">
        <f t="shared" si="1"/>
        <v>0.1159199999999999</v>
      </c>
      <c r="Y99">
        <f t="shared" si="1"/>
        <v>0.33838000000000001</v>
      </c>
      <c r="Z99">
        <f t="shared" si="1"/>
        <v>1.2040200000000003</v>
      </c>
      <c r="AA99">
        <f t="shared" si="1"/>
        <v>0.27068000000000003</v>
      </c>
      <c r="AB99">
        <f t="shared" si="1"/>
        <v>3.3809999999999993E-2</v>
      </c>
      <c r="AC99">
        <f t="shared" si="1"/>
        <v>7.7359999999999984E-2</v>
      </c>
      <c r="AD99">
        <f t="shared" si="1"/>
        <v>2.7059999999999997E-2</v>
      </c>
      <c r="AE99">
        <f t="shared" si="1"/>
        <v>0.3867199999999999</v>
      </c>
      <c r="AF99">
        <f t="shared" si="1"/>
        <v>0.11889</v>
      </c>
      <c r="AG99">
        <f t="shared" si="1"/>
        <v>0.4013400000000002</v>
      </c>
      <c r="AH99">
        <f t="shared" si="1"/>
        <v>0.26101999999999997</v>
      </c>
      <c r="AI99">
        <f t="shared" si="1"/>
        <v>7.7319999999999958E-2</v>
      </c>
      <c r="AJ99">
        <f t="shared" si="1"/>
        <v>1.7049999999999985E-2</v>
      </c>
      <c r="AK99">
        <f t="shared" si="1"/>
        <v>0.15852000000000002</v>
      </c>
      <c r="AL99">
        <f t="shared" si="1"/>
        <v>0.32480000000000003</v>
      </c>
      <c r="AM99">
        <f t="shared" si="1"/>
        <v>5.4087500000000004E-2</v>
      </c>
      <c r="AN99">
        <f t="shared" si="1"/>
        <v>0.02</v>
      </c>
      <c r="AO99">
        <f t="shared" si="1"/>
        <v>1.6240800000000013</v>
      </c>
      <c r="AP99">
        <f t="shared" si="1"/>
        <v>2.3160000000000024E-2</v>
      </c>
      <c r="AQ99">
        <f t="shared" si="1"/>
        <v>1.4274024999999997</v>
      </c>
      <c r="AR99">
        <f t="shared" si="1"/>
        <v>7.7319999999999958E-2</v>
      </c>
      <c r="AS99">
        <f t="shared" si="1"/>
        <v>0.21096000000000001</v>
      </c>
      <c r="AT99">
        <f t="shared" si="1"/>
        <v>5.8000000000000003E-2</v>
      </c>
      <c r="AU99">
        <f t="shared" si="1"/>
        <v>0.4350150000000001</v>
      </c>
      <c r="AV99">
        <f t="shared" si="1"/>
        <v>0.23200000000000001</v>
      </c>
      <c r="AW99">
        <f t="shared" si="1"/>
        <v>4.6320000000000104E-2</v>
      </c>
      <c r="AX99">
        <f t="shared" si="1"/>
        <v>2.7839999999999998</v>
      </c>
      <c r="AY99">
        <f t="shared" si="1"/>
        <v>4.0600000000000004E-2</v>
      </c>
      <c r="AZ99">
        <f t="shared" si="1"/>
        <v>0.13531999999999997</v>
      </c>
      <c r="BA99">
        <f t="shared" si="1"/>
        <v>4.7390000000000009E-2</v>
      </c>
      <c r="BB99">
        <f t="shared" si="1"/>
        <v>0.86852749999999979</v>
      </c>
      <c r="BC99">
        <f t="shared" si="1"/>
        <v>9.8600000000000104E-2</v>
      </c>
      <c r="BD99">
        <f t="shared" si="1"/>
        <v>0.38290000000000074</v>
      </c>
      <c r="BE99">
        <f t="shared" si="1"/>
        <v>0</v>
      </c>
      <c r="BF99">
        <f t="shared" si="1"/>
        <v>0.11508999999999989</v>
      </c>
      <c r="BG99">
        <f t="shared" si="1"/>
        <v>0.98599999999999999</v>
      </c>
      <c r="BH99">
        <f t="shared" si="1"/>
        <v>0.82178000000000062</v>
      </c>
      <c r="BI99">
        <f t="shared" si="1"/>
        <v>0</v>
      </c>
      <c r="BJ99">
        <f t="shared" si="1"/>
        <v>0.38659999999999967</v>
      </c>
      <c r="BK99">
        <f t="shared" si="1"/>
        <v>0.77344000000000046</v>
      </c>
      <c r="BL99">
        <f t="shared" si="1"/>
        <v>0.79260000000000153</v>
      </c>
      <c r="BM99">
        <f t="shared" si="1"/>
        <v>8.2110000000000016E-2</v>
      </c>
      <c r="BN99">
        <f t="shared" si="1"/>
        <v>0.38659999999999967</v>
      </c>
      <c r="BO99">
        <f t="shared" si="1"/>
        <v>0.69768000000000074</v>
      </c>
      <c r="BP99">
        <f t="shared" si="1"/>
        <v>0.28999999999999998</v>
      </c>
      <c r="BQ99">
        <f t="shared" si="1"/>
        <v>1.1601600000000016</v>
      </c>
      <c r="BR99">
        <f t="shared" si="1"/>
        <v>0</v>
      </c>
      <c r="BS99">
        <f t="shared" si="1"/>
        <v>0.78880000000000083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541</v>
      </c>
      <c r="X100" t="s">
        <v>567</v>
      </c>
      <c r="Y100" t="s">
        <v>543</v>
      </c>
      <c r="Z100" t="s">
        <v>559</v>
      </c>
      <c r="AA100" t="s">
        <v>573</v>
      </c>
      <c r="AB100" t="s">
        <v>564</v>
      </c>
      <c r="AC100" t="s">
        <v>571</v>
      </c>
      <c r="AD100" t="s">
        <v>583</v>
      </c>
      <c r="AE100" t="s">
        <v>569</v>
      </c>
      <c r="AF100" t="s">
        <v>591</v>
      </c>
      <c r="AG100" t="s">
        <v>560</v>
      </c>
      <c r="AH100" t="s">
        <v>545</v>
      </c>
      <c r="AI100" t="s">
        <v>551</v>
      </c>
      <c r="AJ100" t="s">
        <v>549</v>
      </c>
      <c r="AK100" t="s">
        <v>553</v>
      </c>
      <c r="AL100" t="s">
        <v>566</v>
      </c>
      <c r="AM100" t="s">
        <v>535</v>
      </c>
      <c r="AN100" t="s">
        <v>557</v>
      </c>
      <c r="AO100" t="s">
        <v>578</v>
      </c>
      <c r="AP100" t="s">
        <v>592</v>
      </c>
      <c r="AQ100" t="s">
        <v>575</v>
      </c>
      <c r="AR100" t="s">
        <v>581</v>
      </c>
      <c r="AS100" t="s">
        <v>547</v>
      </c>
      <c r="AT100" t="s">
        <v>577</v>
      </c>
      <c r="AU100" t="s">
        <v>585</v>
      </c>
      <c r="AV100" t="s">
        <v>539</v>
      </c>
      <c r="AW100" t="s">
        <v>554</v>
      </c>
      <c r="AX100" t="s">
        <v>579</v>
      </c>
      <c r="AY100" t="s">
        <v>589</v>
      </c>
      <c r="AZ100" t="s">
        <v>537</v>
      </c>
      <c r="BA100" t="s">
        <v>587</v>
      </c>
      <c r="BB100" t="s">
        <v>562</v>
      </c>
      <c r="BC100" t="s">
        <v>597</v>
      </c>
      <c r="BD100" t="s">
        <v>613</v>
      </c>
      <c r="BE100" t="s">
        <v>609</v>
      </c>
      <c r="BF100" t="s">
        <v>604</v>
      </c>
      <c r="BG100" t="s">
        <v>610</v>
      </c>
      <c r="BH100" t="s">
        <v>603</v>
      </c>
      <c r="BI100" t="s">
        <v>602</v>
      </c>
      <c r="BJ100" t="s">
        <v>611</v>
      </c>
      <c r="BK100" t="s">
        <v>606</v>
      </c>
      <c r="BL100" t="s">
        <v>607</v>
      </c>
      <c r="BM100" t="s">
        <v>614</v>
      </c>
      <c r="BN100" t="s">
        <v>615</v>
      </c>
      <c r="BO100" t="s">
        <v>596</v>
      </c>
      <c r="BP100" t="s">
        <v>598</v>
      </c>
      <c r="BQ100" t="s">
        <v>600</v>
      </c>
      <c r="BR100" t="s">
        <v>594</v>
      </c>
      <c r="BS100" t="s">
        <v>605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154.62</v>
      </c>
      <c r="J3" s="53">
        <v>57.98</v>
      </c>
      <c r="K3" s="53">
        <v>0</v>
      </c>
      <c r="L3" s="53">
        <v>1.55</v>
      </c>
      <c r="M3" s="72">
        <v>0.43</v>
      </c>
      <c r="N3" s="71">
        <v>0</v>
      </c>
      <c r="O3" s="53">
        <v>0</v>
      </c>
      <c r="P3" s="53">
        <v>0</v>
      </c>
      <c r="Q3" s="53">
        <v>-20</v>
      </c>
      <c r="R3" s="53">
        <v>0</v>
      </c>
      <c r="S3" s="72">
        <v>0</v>
      </c>
      <c r="T3" t="s">
        <v>622</v>
      </c>
      <c r="U3" s="73">
        <v>-20</v>
      </c>
      <c r="V3" s="74">
        <v>214.58</v>
      </c>
      <c r="W3">
        <v>0</v>
      </c>
      <c r="X3">
        <v>154.62</v>
      </c>
      <c r="Y3">
        <v>0</v>
      </c>
      <c r="Z3">
        <v>1.55</v>
      </c>
      <c r="AA3">
        <v>-20</v>
      </c>
      <c r="AB3">
        <v>0.43</v>
      </c>
      <c r="AC3">
        <v>57.98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136.07</v>
      </c>
      <c r="J4" s="46">
        <v>27.21</v>
      </c>
      <c r="K4" s="46">
        <v>0</v>
      </c>
      <c r="L4" s="46">
        <v>1.72</v>
      </c>
      <c r="M4" s="74">
        <v>0.45</v>
      </c>
      <c r="N4" s="73">
        <v>0</v>
      </c>
      <c r="O4" s="46">
        <v>0</v>
      </c>
      <c r="P4" s="46">
        <v>0</v>
      </c>
      <c r="Q4" s="46">
        <v>-20</v>
      </c>
      <c r="R4" s="46">
        <v>0</v>
      </c>
      <c r="S4" s="74">
        <v>0</v>
      </c>
      <c r="U4" s="73">
        <v>-20</v>
      </c>
      <c r="V4" s="74">
        <v>165.45</v>
      </c>
      <c r="W4">
        <v>0</v>
      </c>
      <c r="X4">
        <v>136.07</v>
      </c>
      <c r="Y4">
        <v>0</v>
      </c>
      <c r="Z4">
        <v>1.72</v>
      </c>
      <c r="AA4">
        <v>-20</v>
      </c>
      <c r="AB4">
        <v>0.45</v>
      </c>
      <c r="AC4">
        <v>27.21</v>
      </c>
    </row>
    <row r="5" spans="1:29">
      <c r="G5" t="s">
        <v>47</v>
      </c>
      <c r="H5" s="73">
        <v>0</v>
      </c>
      <c r="I5" s="46">
        <v>59.04</v>
      </c>
      <c r="J5" s="46">
        <v>337.36</v>
      </c>
      <c r="K5" s="46">
        <v>0</v>
      </c>
      <c r="L5" s="46">
        <v>3.12</v>
      </c>
      <c r="M5" s="74">
        <v>0.16</v>
      </c>
      <c r="N5" s="73">
        <v>-30</v>
      </c>
      <c r="O5" s="46">
        <v>0</v>
      </c>
      <c r="P5" s="46">
        <v>0</v>
      </c>
      <c r="Q5" s="46">
        <v>-25</v>
      </c>
      <c r="R5" s="46">
        <v>0</v>
      </c>
      <c r="S5" s="74">
        <v>0</v>
      </c>
      <c r="U5" s="73">
        <v>-55</v>
      </c>
      <c r="V5" s="74">
        <v>399.68</v>
      </c>
      <c r="W5">
        <v>-30</v>
      </c>
      <c r="X5">
        <v>59.04</v>
      </c>
      <c r="Y5">
        <v>0</v>
      </c>
      <c r="Z5">
        <v>3.12</v>
      </c>
      <c r="AA5">
        <v>-25</v>
      </c>
      <c r="AB5">
        <v>0.16</v>
      </c>
      <c r="AC5">
        <v>337.36</v>
      </c>
    </row>
    <row r="6" spans="1:29">
      <c r="G6" t="s">
        <v>48</v>
      </c>
      <c r="H6" s="73">
        <v>0</v>
      </c>
      <c r="I6" s="46">
        <v>46.89</v>
      </c>
      <c r="J6" s="46">
        <v>328.26</v>
      </c>
      <c r="K6" s="46">
        <v>0</v>
      </c>
      <c r="L6" s="46">
        <v>3.37</v>
      </c>
      <c r="M6" s="74">
        <v>0</v>
      </c>
      <c r="N6" s="73">
        <v>-49</v>
      </c>
      <c r="O6" s="46">
        <v>0</v>
      </c>
      <c r="P6" s="46">
        <v>0</v>
      </c>
      <c r="Q6" s="46">
        <v>-30</v>
      </c>
      <c r="R6" s="46">
        <v>0</v>
      </c>
      <c r="S6" s="74">
        <v>0</v>
      </c>
      <c r="U6" s="73">
        <v>-79</v>
      </c>
      <c r="V6" s="74">
        <v>378.52</v>
      </c>
      <c r="W6">
        <v>-49</v>
      </c>
      <c r="X6">
        <v>46.89</v>
      </c>
      <c r="Y6">
        <v>0</v>
      </c>
      <c r="Z6">
        <v>3.37</v>
      </c>
      <c r="AA6">
        <v>-30</v>
      </c>
      <c r="AB6">
        <v>0</v>
      </c>
      <c r="AC6">
        <v>328.26</v>
      </c>
    </row>
    <row r="7" spans="1:29">
      <c r="G7" t="s">
        <v>49</v>
      </c>
      <c r="H7" s="73">
        <v>0</v>
      </c>
      <c r="I7" s="46">
        <v>19.329999999999998</v>
      </c>
      <c r="J7" s="46">
        <v>149.84</v>
      </c>
      <c r="K7" s="46">
        <v>0</v>
      </c>
      <c r="L7" s="46">
        <v>4.93</v>
      </c>
      <c r="M7" s="74">
        <v>0</v>
      </c>
      <c r="N7" s="73">
        <v>-109</v>
      </c>
      <c r="O7" s="46">
        <v>0</v>
      </c>
      <c r="P7" s="46">
        <v>0</v>
      </c>
      <c r="Q7" s="46">
        <v>-25</v>
      </c>
      <c r="R7" s="46">
        <v>0</v>
      </c>
      <c r="S7" s="74">
        <v>0</v>
      </c>
      <c r="U7" s="73">
        <v>-134</v>
      </c>
      <c r="V7" s="74">
        <v>174.1</v>
      </c>
      <c r="W7">
        <v>-109</v>
      </c>
      <c r="X7">
        <v>19.329999999999998</v>
      </c>
      <c r="Y7">
        <v>0</v>
      </c>
      <c r="Z7">
        <v>4.93</v>
      </c>
      <c r="AA7">
        <v>-25</v>
      </c>
      <c r="AB7">
        <v>0</v>
      </c>
      <c r="AC7">
        <v>149.84</v>
      </c>
    </row>
    <row r="8" spans="1:29">
      <c r="G8" t="s">
        <v>50</v>
      </c>
      <c r="H8" s="73">
        <v>0</v>
      </c>
      <c r="I8" s="46">
        <v>0</v>
      </c>
      <c r="J8" s="46">
        <v>164.34</v>
      </c>
      <c r="K8" s="46">
        <v>0</v>
      </c>
      <c r="L8" s="46">
        <v>4.54</v>
      </c>
      <c r="M8" s="74">
        <v>0</v>
      </c>
      <c r="N8" s="73">
        <v>-86</v>
      </c>
      <c r="O8" s="46">
        <v>0</v>
      </c>
      <c r="P8" s="46">
        <v>0</v>
      </c>
      <c r="Q8" s="46">
        <v>-25</v>
      </c>
      <c r="R8" s="46">
        <v>0</v>
      </c>
      <c r="S8" s="74">
        <v>0</v>
      </c>
      <c r="U8" s="73">
        <v>-111</v>
      </c>
      <c r="V8" s="74">
        <v>168.88</v>
      </c>
      <c r="W8">
        <v>-86</v>
      </c>
      <c r="X8">
        <v>0</v>
      </c>
      <c r="Y8">
        <v>0</v>
      </c>
      <c r="Z8">
        <v>4.54</v>
      </c>
      <c r="AA8">
        <v>-25</v>
      </c>
      <c r="AB8">
        <v>0</v>
      </c>
      <c r="AC8">
        <v>164.34</v>
      </c>
    </row>
    <row r="9" spans="1:29">
      <c r="G9" t="s">
        <v>51</v>
      </c>
      <c r="H9" s="73">
        <v>0</v>
      </c>
      <c r="I9" s="46">
        <v>0</v>
      </c>
      <c r="J9" s="46">
        <v>183.67</v>
      </c>
      <c r="K9" s="46">
        <v>0</v>
      </c>
      <c r="L9" s="46">
        <v>4.0599999999999996</v>
      </c>
      <c r="M9" s="74">
        <v>0</v>
      </c>
      <c r="N9" s="73">
        <v>-28</v>
      </c>
      <c r="O9" s="46">
        <v>0</v>
      </c>
      <c r="P9" s="46">
        <v>0</v>
      </c>
      <c r="Q9" s="46">
        <v>-25</v>
      </c>
      <c r="R9" s="46">
        <v>0</v>
      </c>
      <c r="S9" s="74">
        <v>0</v>
      </c>
      <c r="U9" s="73">
        <v>-53</v>
      </c>
      <c r="V9" s="74">
        <v>187.73</v>
      </c>
      <c r="W9">
        <v>-28</v>
      </c>
      <c r="X9">
        <v>0</v>
      </c>
      <c r="Y9">
        <v>0</v>
      </c>
      <c r="Z9">
        <v>4.0599999999999996</v>
      </c>
      <c r="AA9">
        <v>-25</v>
      </c>
      <c r="AB9">
        <v>0</v>
      </c>
      <c r="AC9">
        <v>183.67</v>
      </c>
    </row>
    <row r="10" spans="1:29">
      <c r="G10" t="s">
        <v>52</v>
      </c>
      <c r="H10" s="73">
        <v>95.7</v>
      </c>
      <c r="I10" s="46">
        <v>29</v>
      </c>
      <c r="J10" s="46">
        <v>222.35</v>
      </c>
      <c r="K10" s="46">
        <v>0</v>
      </c>
      <c r="L10" s="46">
        <v>3.96</v>
      </c>
      <c r="M10" s="74">
        <v>0</v>
      </c>
      <c r="N10" s="73">
        <v>0</v>
      </c>
      <c r="O10" s="46">
        <v>0</v>
      </c>
      <c r="P10" s="46">
        <v>0</v>
      </c>
      <c r="Q10" s="46">
        <v>-25</v>
      </c>
      <c r="R10" s="46">
        <v>0</v>
      </c>
      <c r="S10" s="74">
        <v>0</v>
      </c>
      <c r="U10" s="73">
        <v>-25</v>
      </c>
      <c r="V10" s="74">
        <v>351.01</v>
      </c>
      <c r="W10">
        <v>95.7</v>
      </c>
      <c r="X10">
        <v>29</v>
      </c>
      <c r="Y10">
        <v>0</v>
      </c>
      <c r="Z10">
        <v>3.96</v>
      </c>
      <c r="AA10">
        <v>-25</v>
      </c>
      <c r="AB10">
        <v>0</v>
      </c>
      <c r="AC10">
        <v>222.35</v>
      </c>
    </row>
    <row r="11" spans="1:29">
      <c r="G11" t="s">
        <v>53</v>
      </c>
      <c r="H11" s="73">
        <v>91.84</v>
      </c>
      <c r="I11" s="46">
        <v>17.399999999999999</v>
      </c>
      <c r="J11" s="46">
        <v>256.17</v>
      </c>
      <c r="K11" s="46">
        <v>0</v>
      </c>
      <c r="L11" s="46">
        <v>3.48</v>
      </c>
      <c r="M11" s="74">
        <v>0</v>
      </c>
      <c r="N11" s="73">
        <v>0</v>
      </c>
      <c r="O11" s="46">
        <v>0</v>
      </c>
      <c r="P11" s="46">
        <v>0</v>
      </c>
      <c r="Q11" s="46">
        <v>-25</v>
      </c>
      <c r="R11" s="46">
        <v>0</v>
      </c>
      <c r="S11" s="74">
        <v>0</v>
      </c>
      <c r="U11" s="73">
        <v>-25</v>
      </c>
      <c r="V11" s="74">
        <v>368.89</v>
      </c>
      <c r="W11">
        <v>91.84</v>
      </c>
      <c r="X11">
        <v>17.399999999999999</v>
      </c>
      <c r="Y11">
        <v>0</v>
      </c>
      <c r="Z11">
        <v>3.48</v>
      </c>
      <c r="AA11">
        <v>-25</v>
      </c>
      <c r="AB11">
        <v>0</v>
      </c>
      <c r="AC11">
        <v>256.17</v>
      </c>
    </row>
    <row r="12" spans="1:29">
      <c r="G12" t="s">
        <v>54</v>
      </c>
      <c r="H12" s="73">
        <v>162.41</v>
      </c>
      <c r="I12" s="46">
        <v>24.17</v>
      </c>
      <c r="J12" s="46">
        <v>246.5</v>
      </c>
      <c r="K12" s="46">
        <v>0</v>
      </c>
      <c r="L12" s="46">
        <v>3.29</v>
      </c>
      <c r="M12" s="74">
        <v>0</v>
      </c>
      <c r="N12" s="73">
        <v>0</v>
      </c>
      <c r="O12" s="46">
        <v>0</v>
      </c>
      <c r="P12" s="46">
        <v>0</v>
      </c>
      <c r="Q12" s="46">
        <v>-25</v>
      </c>
      <c r="R12" s="46">
        <v>0</v>
      </c>
      <c r="S12" s="74">
        <v>0</v>
      </c>
      <c r="U12" s="73">
        <v>-25</v>
      </c>
      <c r="V12" s="74">
        <v>436.37</v>
      </c>
      <c r="W12">
        <v>162.41</v>
      </c>
      <c r="X12">
        <v>24.17</v>
      </c>
      <c r="Y12">
        <v>0</v>
      </c>
      <c r="Z12">
        <v>3.29</v>
      </c>
      <c r="AA12">
        <v>-25</v>
      </c>
      <c r="AB12">
        <v>0</v>
      </c>
      <c r="AC12">
        <v>246.5</v>
      </c>
    </row>
    <row r="13" spans="1:29">
      <c r="G13" t="s">
        <v>55</v>
      </c>
      <c r="H13" s="73">
        <v>147.91</v>
      </c>
      <c r="I13" s="46">
        <v>29</v>
      </c>
      <c r="J13" s="46">
        <v>217.5</v>
      </c>
      <c r="K13" s="46">
        <v>0</v>
      </c>
      <c r="L13" s="46">
        <v>3</v>
      </c>
      <c r="M13" s="74">
        <v>0</v>
      </c>
      <c r="N13" s="73">
        <v>0</v>
      </c>
      <c r="O13" s="46">
        <v>0</v>
      </c>
      <c r="P13" s="46">
        <v>0</v>
      </c>
      <c r="Q13" s="46">
        <v>-30</v>
      </c>
      <c r="R13" s="46">
        <v>0</v>
      </c>
      <c r="S13" s="74">
        <v>0</v>
      </c>
      <c r="U13" s="73">
        <v>-30</v>
      </c>
      <c r="V13" s="74">
        <v>397.41</v>
      </c>
      <c r="W13">
        <v>147.91</v>
      </c>
      <c r="X13">
        <v>29</v>
      </c>
      <c r="Y13">
        <v>0</v>
      </c>
      <c r="Z13">
        <v>3</v>
      </c>
      <c r="AA13">
        <v>-30</v>
      </c>
      <c r="AB13">
        <v>0</v>
      </c>
      <c r="AC13">
        <v>217.5</v>
      </c>
    </row>
    <row r="14" spans="1:29">
      <c r="G14" t="s">
        <v>56</v>
      </c>
      <c r="H14" s="73">
        <v>142.1</v>
      </c>
      <c r="I14" s="46">
        <v>29</v>
      </c>
      <c r="J14" s="46">
        <v>203.02</v>
      </c>
      <c r="K14" s="46">
        <v>0</v>
      </c>
      <c r="L14" s="46">
        <v>2.8</v>
      </c>
      <c r="M14" s="74">
        <v>0</v>
      </c>
      <c r="N14" s="73">
        <v>0</v>
      </c>
      <c r="O14" s="46">
        <v>0</v>
      </c>
      <c r="P14" s="46">
        <v>0</v>
      </c>
      <c r="Q14" s="46">
        <v>-30</v>
      </c>
      <c r="R14" s="46">
        <v>0</v>
      </c>
      <c r="S14" s="74">
        <v>0</v>
      </c>
      <c r="U14" s="73">
        <v>-31</v>
      </c>
      <c r="V14" s="74">
        <v>376.92</v>
      </c>
      <c r="W14">
        <v>142.1</v>
      </c>
      <c r="X14">
        <v>29</v>
      </c>
      <c r="Y14">
        <v>-1</v>
      </c>
      <c r="Z14">
        <v>2.8</v>
      </c>
      <c r="AA14">
        <v>-30</v>
      </c>
      <c r="AB14">
        <v>0</v>
      </c>
      <c r="AC14">
        <v>203.02</v>
      </c>
    </row>
    <row r="15" spans="1:29">
      <c r="G15" t="s">
        <v>57</v>
      </c>
      <c r="H15" s="73">
        <v>145.97</v>
      </c>
      <c r="I15" s="46">
        <v>38.67</v>
      </c>
      <c r="J15" s="46">
        <v>183.67</v>
      </c>
      <c r="K15" s="46">
        <v>0</v>
      </c>
      <c r="L15" s="46">
        <v>2.61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</v>
      </c>
      <c r="V15" s="74">
        <v>370.92</v>
      </c>
      <c r="W15">
        <v>145.97</v>
      </c>
      <c r="X15">
        <v>38.67</v>
      </c>
      <c r="Y15">
        <v>-1</v>
      </c>
      <c r="Z15">
        <v>2.61</v>
      </c>
      <c r="AA15">
        <v>0</v>
      </c>
      <c r="AB15">
        <v>0</v>
      </c>
      <c r="AC15">
        <v>183.67</v>
      </c>
    </row>
    <row r="16" spans="1:29">
      <c r="G16" t="s">
        <v>58</v>
      </c>
      <c r="H16" s="73">
        <v>140.16999999999999</v>
      </c>
      <c r="I16" s="46">
        <v>19.329999999999998</v>
      </c>
      <c r="J16" s="46">
        <v>164.34</v>
      </c>
      <c r="K16" s="46">
        <v>0</v>
      </c>
      <c r="L16" s="46">
        <v>2.42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</v>
      </c>
      <c r="V16" s="74">
        <v>326.26</v>
      </c>
      <c r="W16">
        <v>140.16999999999999</v>
      </c>
      <c r="X16">
        <v>19.329999999999998</v>
      </c>
      <c r="Y16">
        <v>-1</v>
      </c>
      <c r="Z16">
        <v>2.42</v>
      </c>
      <c r="AA16">
        <v>0</v>
      </c>
      <c r="AB16">
        <v>0</v>
      </c>
      <c r="AC16">
        <v>164.34</v>
      </c>
    </row>
    <row r="17" spans="7:29">
      <c r="G17" t="s">
        <v>59</v>
      </c>
      <c r="H17" s="73">
        <v>196.24</v>
      </c>
      <c r="I17" s="46">
        <v>29</v>
      </c>
      <c r="J17" s="46">
        <v>135.34</v>
      </c>
      <c r="K17" s="46">
        <v>0</v>
      </c>
      <c r="L17" s="46">
        <v>2.3199999999999998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-1</v>
      </c>
      <c r="V17" s="74">
        <v>362.9</v>
      </c>
      <c r="W17">
        <v>196.24</v>
      </c>
      <c r="X17">
        <v>29</v>
      </c>
      <c r="Y17">
        <v>-1</v>
      </c>
      <c r="Z17">
        <v>2.3199999999999998</v>
      </c>
      <c r="AA17">
        <v>0</v>
      </c>
      <c r="AB17">
        <v>0</v>
      </c>
      <c r="AC17">
        <v>135.34</v>
      </c>
    </row>
    <row r="18" spans="7:29">
      <c r="G18" t="s">
        <v>60</v>
      </c>
      <c r="H18" s="73">
        <v>190.44</v>
      </c>
      <c r="I18" s="46">
        <v>9.67</v>
      </c>
      <c r="J18" s="46">
        <v>120.84</v>
      </c>
      <c r="K18" s="46">
        <v>0</v>
      </c>
      <c r="L18" s="46">
        <v>2.2200000000000002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-1</v>
      </c>
      <c r="V18" s="74">
        <v>323.17</v>
      </c>
      <c r="W18">
        <v>190.44</v>
      </c>
      <c r="X18">
        <v>9.67</v>
      </c>
      <c r="Y18">
        <v>-1</v>
      </c>
      <c r="Z18">
        <v>2.2200000000000002</v>
      </c>
      <c r="AA18">
        <v>0</v>
      </c>
      <c r="AB18">
        <v>0</v>
      </c>
      <c r="AC18">
        <v>120.84</v>
      </c>
    </row>
    <row r="19" spans="7:29">
      <c r="G19" t="s">
        <v>61</v>
      </c>
      <c r="H19" s="73">
        <v>190.44</v>
      </c>
      <c r="I19" s="46">
        <v>11.6</v>
      </c>
      <c r="J19" s="46">
        <v>82.17</v>
      </c>
      <c r="K19" s="46">
        <v>0</v>
      </c>
      <c r="L19" s="46">
        <v>1.84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-1</v>
      </c>
      <c r="V19" s="74">
        <v>286.05</v>
      </c>
      <c r="W19">
        <v>190.44</v>
      </c>
      <c r="X19">
        <v>11.6</v>
      </c>
      <c r="Y19">
        <v>-1</v>
      </c>
      <c r="Z19">
        <v>1.84</v>
      </c>
      <c r="AA19">
        <v>0</v>
      </c>
      <c r="AB19">
        <v>0</v>
      </c>
      <c r="AC19">
        <v>82.17</v>
      </c>
    </row>
    <row r="20" spans="7:29">
      <c r="G20" t="s">
        <v>62</v>
      </c>
      <c r="H20" s="73">
        <v>188.5</v>
      </c>
      <c r="I20" s="46">
        <v>9.67</v>
      </c>
      <c r="J20" s="46">
        <v>62.84</v>
      </c>
      <c r="K20" s="46">
        <v>0</v>
      </c>
      <c r="L20" s="46">
        <v>1.55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</v>
      </c>
      <c r="V20" s="74">
        <v>262.56</v>
      </c>
      <c r="W20">
        <v>188.5</v>
      </c>
      <c r="X20">
        <v>9.67</v>
      </c>
      <c r="Y20">
        <v>-1</v>
      </c>
      <c r="Z20">
        <v>1.55</v>
      </c>
      <c r="AA20">
        <v>0</v>
      </c>
      <c r="AB20">
        <v>0</v>
      </c>
      <c r="AC20">
        <v>62.84</v>
      </c>
    </row>
    <row r="21" spans="7:29">
      <c r="G21" t="s">
        <v>63</v>
      </c>
      <c r="H21" s="73">
        <v>181.73</v>
      </c>
      <c r="I21" s="46">
        <v>9.67</v>
      </c>
      <c r="J21" s="46">
        <v>43.5</v>
      </c>
      <c r="K21" s="46">
        <v>0</v>
      </c>
      <c r="L21" s="46">
        <v>1.26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</v>
      </c>
      <c r="V21" s="74">
        <v>236.16</v>
      </c>
      <c r="W21">
        <v>181.73</v>
      </c>
      <c r="X21">
        <v>9.67</v>
      </c>
      <c r="Y21">
        <v>-1</v>
      </c>
      <c r="Z21">
        <v>1.26</v>
      </c>
      <c r="AA21">
        <v>0</v>
      </c>
      <c r="AB21">
        <v>0</v>
      </c>
      <c r="AC21">
        <v>43.5</v>
      </c>
    </row>
    <row r="22" spans="7:29">
      <c r="G22" t="s">
        <v>64</v>
      </c>
      <c r="H22" s="73">
        <v>199.14</v>
      </c>
      <c r="I22" s="46">
        <v>9.67</v>
      </c>
      <c r="J22" s="46">
        <v>29</v>
      </c>
      <c r="K22" s="46">
        <v>0</v>
      </c>
      <c r="L22" s="46">
        <v>1.1599999999999999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</v>
      </c>
      <c r="V22" s="74">
        <v>238.97</v>
      </c>
      <c r="W22">
        <v>199.14</v>
      </c>
      <c r="X22">
        <v>9.67</v>
      </c>
      <c r="Y22">
        <v>-1</v>
      </c>
      <c r="Z22">
        <v>1.1599999999999999</v>
      </c>
      <c r="AA22">
        <v>0</v>
      </c>
      <c r="AB22">
        <v>0</v>
      </c>
      <c r="AC22">
        <v>29</v>
      </c>
    </row>
    <row r="23" spans="7:29">
      <c r="G23" t="s">
        <v>65</v>
      </c>
      <c r="H23" s="73">
        <v>232.01</v>
      </c>
      <c r="I23" s="46">
        <v>0</v>
      </c>
      <c r="J23" s="46">
        <v>11.6</v>
      </c>
      <c r="K23" s="46">
        <v>0</v>
      </c>
      <c r="L23" s="46">
        <v>0.97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-3</v>
      </c>
      <c r="V23" s="74">
        <v>244.58</v>
      </c>
      <c r="W23">
        <v>232.01</v>
      </c>
      <c r="X23">
        <v>0</v>
      </c>
      <c r="Y23">
        <v>-3</v>
      </c>
      <c r="Z23">
        <v>0.97</v>
      </c>
      <c r="AA23">
        <v>0</v>
      </c>
      <c r="AB23">
        <v>0</v>
      </c>
      <c r="AC23">
        <v>11.6</v>
      </c>
    </row>
    <row r="24" spans="7:29">
      <c r="G24" t="s">
        <v>66</v>
      </c>
      <c r="H24" s="73">
        <v>209.77</v>
      </c>
      <c r="I24" s="46">
        <v>0</v>
      </c>
      <c r="J24" s="46">
        <v>0</v>
      </c>
      <c r="K24" s="46">
        <v>0</v>
      </c>
      <c r="L24" s="46">
        <v>0.97</v>
      </c>
      <c r="M24" s="74">
        <v>0</v>
      </c>
      <c r="N24" s="73">
        <v>0</v>
      </c>
      <c r="O24" s="46">
        <v>0</v>
      </c>
      <c r="P24" s="46">
        <v>-5</v>
      </c>
      <c r="Q24" s="46">
        <v>0</v>
      </c>
      <c r="R24" s="46">
        <v>0</v>
      </c>
      <c r="S24" s="74">
        <v>0</v>
      </c>
      <c r="U24" s="73">
        <v>-8</v>
      </c>
      <c r="V24" s="74">
        <v>210.74</v>
      </c>
      <c r="W24">
        <v>209.77</v>
      </c>
      <c r="X24">
        <v>0</v>
      </c>
      <c r="Y24">
        <v>-3</v>
      </c>
      <c r="Z24">
        <v>0.97</v>
      </c>
      <c r="AA24">
        <v>0</v>
      </c>
      <c r="AB24">
        <v>0</v>
      </c>
      <c r="AC24">
        <v>-5</v>
      </c>
    </row>
    <row r="25" spans="7:29">
      <c r="G25" t="s">
        <v>67</v>
      </c>
      <c r="H25" s="73">
        <v>231.04</v>
      </c>
      <c r="I25" s="46">
        <v>0</v>
      </c>
      <c r="J25" s="46">
        <v>0</v>
      </c>
      <c r="K25" s="46">
        <v>0</v>
      </c>
      <c r="L25" s="46">
        <v>0.77</v>
      </c>
      <c r="M25" s="74">
        <v>0</v>
      </c>
      <c r="N25" s="73">
        <v>0</v>
      </c>
      <c r="O25" s="46">
        <v>0</v>
      </c>
      <c r="P25" s="46">
        <v>-35</v>
      </c>
      <c r="Q25" s="46">
        <v>0</v>
      </c>
      <c r="R25" s="46">
        <v>0</v>
      </c>
      <c r="S25" s="74">
        <v>0</v>
      </c>
      <c r="U25" s="73">
        <v>-38</v>
      </c>
      <c r="V25" s="74">
        <v>231.81</v>
      </c>
      <c r="W25">
        <v>231.04</v>
      </c>
      <c r="X25">
        <v>0</v>
      </c>
      <c r="Y25">
        <v>-3</v>
      </c>
      <c r="Z25">
        <v>0.77</v>
      </c>
      <c r="AA25">
        <v>0</v>
      </c>
      <c r="AB25">
        <v>0</v>
      </c>
      <c r="AC25">
        <v>-35</v>
      </c>
    </row>
    <row r="26" spans="7:29">
      <c r="G26" t="s">
        <v>68</v>
      </c>
      <c r="H26" s="73">
        <v>234.91</v>
      </c>
      <c r="I26" s="46">
        <v>0</v>
      </c>
      <c r="J26" s="46">
        <v>0</v>
      </c>
      <c r="K26" s="46">
        <v>0</v>
      </c>
      <c r="L26" s="46">
        <v>0.48</v>
      </c>
      <c r="M26" s="74">
        <v>0</v>
      </c>
      <c r="N26" s="73">
        <v>0</v>
      </c>
      <c r="O26" s="46">
        <v>0</v>
      </c>
      <c r="P26" s="46">
        <v>-25</v>
      </c>
      <c r="Q26" s="46">
        <v>0</v>
      </c>
      <c r="R26" s="46">
        <v>0</v>
      </c>
      <c r="S26" s="74">
        <v>0</v>
      </c>
      <c r="U26" s="73">
        <v>-28</v>
      </c>
      <c r="V26" s="74">
        <v>235.39</v>
      </c>
      <c r="W26">
        <v>234.91</v>
      </c>
      <c r="X26">
        <v>0</v>
      </c>
      <c r="Y26">
        <v>-3</v>
      </c>
      <c r="Z26">
        <v>0.48</v>
      </c>
      <c r="AA26">
        <v>0</v>
      </c>
      <c r="AB26">
        <v>0</v>
      </c>
      <c r="AC26">
        <v>-25</v>
      </c>
    </row>
    <row r="27" spans="7:29">
      <c r="G27" t="s">
        <v>69</v>
      </c>
      <c r="H27" s="73">
        <v>242.64</v>
      </c>
      <c r="I27" s="46">
        <v>0</v>
      </c>
      <c r="J27" s="46">
        <v>0</v>
      </c>
      <c r="K27" s="46">
        <v>0</v>
      </c>
      <c r="L27" s="46">
        <v>0.28999999999999998</v>
      </c>
      <c r="M27" s="74">
        <v>0</v>
      </c>
      <c r="N27" s="73">
        <v>0</v>
      </c>
      <c r="O27" s="46">
        <v>0</v>
      </c>
      <c r="P27" s="46">
        <v>-30</v>
      </c>
      <c r="Q27" s="46">
        <v>-10</v>
      </c>
      <c r="R27" s="46">
        <v>0</v>
      </c>
      <c r="S27" s="74">
        <v>0</v>
      </c>
      <c r="U27" s="73">
        <v>-40.1</v>
      </c>
      <c r="V27" s="74">
        <v>242.93</v>
      </c>
      <c r="W27">
        <v>242.64</v>
      </c>
      <c r="X27">
        <v>0</v>
      </c>
      <c r="Y27">
        <v>-0.1</v>
      </c>
      <c r="Z27">
        <v>0.28999999999999998</v>
      </c>
      <c r="AA27">
        <v>-10</v>
      </c>
      <c r="AB27">
        <v>0</v>
      </c>
      <c r="AC27">
        <v>-30</v>
      </c>
    </row>
    <row r="28" spans="7:29">
      <c r="G28" t="s">
        <v>70</v>
      </c>
      <c r="H28" s="73">
        <v>208.81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-30</v>
      </c>
      <c r="Q28" s="46">
        <v>-10</v>
      </c>
      <c r="R28" s="46">
        <v>0</v>
      </c>
      <c r="S28" s="74">
        <v>0</v>
      </c>
      <c r="U28" s="73">
        <v>-40.1</v>
      </c>
      <c r="V28" s="74">
        <v>208.81</v>
      </c>
      <c r="W28">
        <v>208.81</v>
      </c>
      <c r="X28">
        <v>0</v>
      </c>
      <c r="Y28">
        <v>-0.1</v>
      </c>
      <c r="Z28">
        <v>0</v>
      </c>
      <c r="AA28">
        <v>-10</v>
      </c>
      <c r="AB28">
        <v>0</v>
      </c>
      <c r="AC28">
        <v>-30</v>
      </c>
    </row>
    <row r="29" spans="7:29">
      <c r="G29" t="s">
        <v>71</v>
      </c>
      <c r="H29" s="73">
        <v>110.2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-25</v>
      </c>
      <c r="Q29" s="46">
        <v>-10</v>
      </c>
      <c r="R29" s="46">
        <v>0</v>
      </c>
      <c r="S29" s="74">
        <v>0</v>
      </c>
      <c r="U29" s="73">
        <v>-35.1</v>
      </c>
      <c r="V29" s="74">
        <v>110.2</v>
      </c>
      <c r="W29">
        <v>110.2</v>
      </c>
      <c r="X29">
        <v>0</v>
      </c>
      <c r="Y29">
        <v>-0.1</v>
      </c>
      <c r="Z29">
        <v>0</v>
      </c>
      <c r="AA29">
        <v>-10</v>
      </c>
      <c r="AB29">
        <v>0</v>
      </c>
      <c r="AC29">
        <v>-25</v>
      </c>
    </row>
    <row r="30" spans="7:29">
      <c r="G30" t="s">
        <v>72</v>
      </c>
      <c r="H30" s="73">
        <v>73.47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-75</v>
      </c>
      <c r="Q30" s="46">
        <v>-10</v>
      </c>
      <c r="R30" s="46">
        <v>-0.5</v>
      </c>
      <c r="S30" s="74">
        <v>0</v>
      </c>
      <c r="U30" s="73">
        <v>-85.6</v>
      </c>
      <c r="V30" s="74">
        <v>73.47</v>
      </c>
      <c r="W30">
        <v>73.47</v>
      </c>
      <c r="X30">
        <v>0</v>
      </c>
      <c r="Y30">
        <v>-0.1</v>
      </c>
      <c r="Z30">
        <v>-0.5</v>
      </c>
      <c r="AA30">
        <v>-10</v>
      </c>
      <c r="AB30">
        <v>0</v>
      </c>
      <c r="AC30">
        <v>-75</v>
      </c>
    </row>
    <row r="31" spans="7:29">
      <c r="G31" t="s">
        <v>73</v>
      </c>
      <c r="H31" s="73">
        <v>45.43</v>
      </c>
      <c r="I31" s="46">
        <v>0</v>
      </c>
      <c r="J31" s="46">
        <v>0</v>
      </c>
      <c r="K31" s="46">
        <v>0</v>
      </c>
      <c r="L31" s="46">
        <v>1.45</v>
      </c>
      <c r="M31" s="74">
        <v>0</v>
      </c>
      <c r="N31" s="73">
        <v>0</v>
      </c>
      <c r="O31" s="46">
        <v>0</v>
      </c>
      <c r="P31" s="46">
        <v>-55</v>
      </c>
      <c r="Q31" s="46">
        <v>-10</v>
      </c>
      <c r="R31" s="46">
        <v>0</v>
      </c>
      <c r="S31" s="74">
        <v>0</v>
      </c>
      <c r="U31" s="73">
        <v>-65.099999999999994</v>
      </c>
      <c r="V31" s="74">
        <v>46.88</v>
      </c>
      <c r="W31">
        <v>45.43</v>
      </c>
      <c r="X31">
        <v>0</v>
      </c>
      <c r="Y31">
        <v>-0.1</v>
      </c>
      <c r="Z31">
        <v>1.45</v>
      </c>
      <c r="AA31">
        <v>-10</v>
      </c>
      <c r="AB31">
        <v>0</v>
      </c>
      <c r="AC31">
        <v>-55</v>
      </c>
    </row>
    <row r="32" spans="7:29">
      <c r="G32" t="s">
        <v>74</v>
      </c>
      <c r="H32" s="73">
        <v>14.5</v>
      </c>
      <c r="I32" s="46">
        <v>0</v>
      </c>
      <c r="J32" s="46">
        <v>0</v>
      </c>
      <c r="K32" s="46">
        <v>0</v>
      </c>
      <c r="L32" s="46">
        <v>1.45</v>
      </c>
      <c r="M32" s="74">
        <v>0</v>
      </c>
      <c r="N32" s="73">
        <v>0</v>
      </c>
      <c r="O32" s="46">
        <v>0</v>
      </c>
      <c r="P32" s="46">
        <v>-25</v>
      </c>
      <c r="Q32" s="46">
        <v>-10</v>
      </c>
      <c r="R32" s="46">
        <v>0</v>
      </c>
      <c r="S32" s="74">
        <v>0</v>
      </c>
      <c r="U32" s="73">
        <v>-35.1</v>
      </c>
      <c r="V32" s="74">
        <v>15.95</v>
      </c>
      <c r="W32">
        <v>14.5</v>
      </c>
      <c r="X32">
        <v>0</v>
      </c>
      <c r="Y32">
        <v>-0.1</v>
      </c>
      <c r="Z32">
        <v>1.45</v>
      </c>
      <c r="AA32">
        <v>-10</v>
      </c>
      <c r="AB32">
        <v>0</v>
      </c>
      <c r="AC32">
        <v>-25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-24</v>
      </c>
      <c r="O33" s="46">
        <v>0</v>
      </c>
      <c r="P33" s="46">
        <v>-70</v>
      </c>
      <c r="Q33" s="46">
        <v>-10</v>
      </c>
      <c r="R33" s="46">
        <v>-0.5</v>
      </c>
      <c r="S33" s="74">
        <v>0</v>
      </c>
      <c r="U33" s="73">
        <v>-104.6</v>
      </c>
      <c r="V33" s="74">
        <v>0</v>
      </c>
      <c r="W33">
        <v>-24</v>
      </c>
      <c r="X33">
        <v>0</v>
      </c>
      <c r="Y33">
        <v>-0.1</v>
      </c>
      <c r="Z33">
        <v>-0.5</v>
      </c>
      <c r="AA33">
        <v>-10</v>
      </c>
      <c r="AB33">
        <v>0</v>
      </c>
      <c r="AC33">
        <v>-70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-6</v>
      </c>
      <c r="O34" s="46">
        <v>0</v>
      </c>
      <c r="P34" s="46">
        <v>-65</v>
      </c>
      <c r="Q34" s="46">
        <v>-10</v>
      </c>
      <c r="R34" s="46">
        <v>-1</v>
      </c>
      <c r="S34" s="74">
        <v>0</v>
      </c>
      <c r="U34" s="73">
        <v>-82.1</v>
      </c>
      <c r="V34" s="74">
        <v>0</v>
      </c>
      <c r="W34">
        <v>-6</v>
      </c>
      <c r="X34">
        <v>0</v>
      </c>
      <c r="Y34">
        <v>-0.1</v>
      </c>
      <c r="Z34">
        <v>-1</v>
      </c>
      <c r="AA34">
        <v>-10</v>
      </c>
      <c r="AB34">
        <v>0</v>
      </c>
      <c r="AC34">
        <v>-65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-60</v>
      </c>
      <c r="Q35" s="46">
        <v>-10</v>
      </c>
      <c r="R35" s="46">
        <v>-1</v>
      </c>
      <c r="S35" s="74">
        <v>0</v>
      </c>
      <c r="U35" s="73">
        <v>-71.099999999999994</v>
      </c>
      <c r="V35" s="74">
        <v>0</v>
      </c>
      <c r="W35">
        <v>0</v>
      </c>
      <c r="X35">
        <v>0</v>
      </c>
      <c r="Y35">
        <v>-0.1</v>
      </c>
      <c r="Z35">
        <v>-1</v>
      </c>
      <c r="AA35">
        <v>-10</v>
      </c>
      <c r="AB35">
        <v>0</v>
      </c>
      <c r="AC35">
        <v>-60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-50</v>
      </c>
      <c r="Q36" s="46">
        <v>-10</v>
      </c>
      <c r="R36" s="46">
        <v>-1</v>
      </c>
      <c r="S36" s="74">
        <v>0</v>
      </c>
      <c r="U36" s="73">
        <v>-61.1</v>
      </c>
      <c r="V36" s="74">
        <v>0</v>
      </c>
      <c r="W36">
        <v>0</v>
      </c>
      <c r="X36">
        <v>0</v>
      </c>
      <c r="Y36">
        <v>-0.1</v>
      </c>
      <c r="Z36">
        <v>-1</v>
      </c>
      <c r="AA36">
        <v>-10</v>
      </c>
      <c r="AB36">
        <v>0</v>
      </c>
      <c r="AC36">
        <v>-50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-41</v>
      </c>
      <c r="O37" s="46">
        <v>0</v>
      </c>
      <c r="P37" s="46">
        <v>-45</v>
      </c>
      <c r="Q37" s="46">
        <v>-10</v>
      </c>
      <c r="R37" s="46">
        <v>-1.5</v>
      </c>
      <c r="S37" s="74">
        <v>0</v>
      </c>
      <c r="U37" s="73">
        <v>-97.6</v>
      </c>
      <c r="V37" s="74">
        <v>0</v>
      </c>
      <c r="W37">
        <v>-41</v>
      </c>
      <c r="X37">
        <v>0</v>
      </c>
      <c r="Y37">
        <v>-0.1</v>
      </c>
      <c r="Z37">
        <v>-1.5</v>
      </c>
      <c r="AA37">
        <v>-10</v>
      </c>
      <c r="AB37">
        <v>0</v>
      </c>
      <c r="AC37">
        <v>-45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-41</v>
      </c>
      <c r="O38" s="46">
        <v>0</v>
      </c>
      <c r="P38" s="46">
        <v>-25</v>
      </c>
      <c r="Q38" s="46">
        <v>-21</v>
      </c>
      <c r="R38" s="46">
        <v>-1.5</v>
      </c>
      <c r="S38" s="74">
        <v>0</v>
      </c>
      <c r="U38" s="73">
        <v>-88.6</v>
      </c>
      <c r="V38" s="74">
        <v>0</v>
      </c>
      <c r="W38">
        <v>-41</v>
      </c>
      <c r="X38">
        <v>0</v>
      </c>
      <c r="Y38">
        <v>-0.1</v>
      </c>
      <c r="Z38">
        <v>-1.5</v>
      </c>
      <c r="AA38">
        <v>-21</v>
      </c>
      <c r="AB38">
        <v>0</v>
      </c>
      <c r="AC38">
        <v>-25</v>
      </c>
    </row>
    <row r="39" spans="7:29">
      <c r="G39" t="s">
        <v>81</v>
      </c>
      <c r="H39" s="73">
        <v>0</v>
      </c>
      <c r="I39" s="46">
        <v>11.6</v>
      </c>
      <c r="J39" s="46">
        <v>24.17</v>
      </c>
      <c r="K39" s="46">
        <v>0</v>
      </c>
      <c r="L39" s="46">
        <v>0</v>
      </c>
      <c r="M39" s="74">
        <v>0</v>
      </c>
      <c r="N39" s="73">
        <v>-53</v>
      </c>
      <c r="O39" s="46">
        <v>0</v>
      </c>
      <c r="P39" s="46">
        <v>0</v>
      </c>
      <c r="Q39" s="46">
        <v>-42</v>
      </c>
      <c r="R39" s="46">
        <v>-2.5</v>
      </c>
      <c r="S39" s="74">
        <v>0</v>
      </c>
      <c r="U39" s="73">
        <v>-97.6</v>
      </c>
      <c r="V39" s="74">
        <v>35.770000000000003</v>
      </c>
      <c r="W39">
        <v>-53</v>
      </c>
      <c r="X39">
        <v>11.6</v>
      </c>
      <c r="Y39">
        <v>-0.1</v>
      </c>
      <c r="Z39">
        <v>-2.5</v>
      </c>
      <c r="AA39">
        <v>-42</v>
      </c>
      <c r="AB39">
        <v>0</v>
      </c>
      <c r="AC39">
        <v>24.17</v>
      </c>
    </row>
    <row r="40" spans="7:29">
      <c r="G40" t="s">
        <v>82</v>
      </c>
      <c r="H40" s="73">
        <v>0</v>
      </c>
      <c r="I40" s="46">
        <v>9.67</v>
      </c>
      <c r="J40" s="46">
        <v>14.5</v>
      </c>
      <c r="K40" s="46">
        <v>0</v>
      </c>
      <c r="L40" s="46">
        <v>0</v>
      </c>
      <c r="M40" s="74">
        <v>0</v>
      </c>
      <c r="N40" s="73">
        <v>-52</v>
      </c>
      <c r="O40" s="46">
        <v>0</v>
      </c>
      <c r="P40" s="46">
        <v>0</v>
      </c>
      <c r="Q40" s="46">
        <v>-42</v>
      </c>
      <c r="R40" s="46">
        <v>-2.5</v>
      </c>
      <c r="S40" s="74">
        <v>0</v>
      </c>
      <c r="U40" s="73">
        <v>-96.6</v>
      </c>
      <c r="V40" s="74">
        <v>24.17</v>
      </c>
      <c r="W40">
        <v>-52</v>
      </c>
      <c r="X40">
        <v>9.67</v>
      </c>
      <c r="Y40">
        <v>-0.1</v>
      </c>
      <c r="Z40">
        <v>-2.5</v>
      </c>
      <c r="AA40">
        <v>-42</v>
      </c>
      <c r="AB40">
        <v>0</v>
      </c>
      <c r="AC40">
        <v>14.5</v>
      </c>
    </row>
    <row r="41" spans="7:29">
      <c r="G41" t="s">
        <v>83</v>
      </c>
      <c r="H41" s="73">
        <v>0</v>
      </c>
      <c r="I41" s="46">
        <v>0</v>
      </c>
      <c r="J41" s="46">
        <v>33.83</v>
      </c>
      <c r="K41" s="46">
        <v>0</v>
      </c>
      <c r="L41" s="46">
        <v>0</v>
      </c>
      <c r="M41" s="74">
        <v>0</v>
      </c>
      <c r="N41" s="73">
        <v>-23</v>
      </c>
      <c r="O41" s="46">
        <v>-18</v>
      </c>
      <c r="P41" s="46">
        <v>0</v>
      </c>
      <c r="Q41" s="46">
        <v>0</v>
      </c>
      <c r="R41" s="46">
        <v>-4.45</v>
      </c>
      <c r="S41" s="74">
        <v>0</v>
      </c>
      <c r="U41" s="73">
        <v>-45.54</v>
      </c>
      <c r="V41" s="74">
        <v>33.83</v>
      </c>
      <c r="W41">
        <v>-23</v>
      </c>
      <c r="X41">
        <v>-18</v>
      </c>
      <c r="Y41">
        <v>-0.09</v>
      </c>
      <c r="Z41">
        <v>-4.45</v>
      </c>
      <c r="AA41">
        <v>0</v>
      </c>
      <c r="AB41">
        <v>0</v>
      </c>
      <c r="AC41">
        <v>33.83</v>
      </c>
    </row>
    <row r="42" spans="7:29">
      <c r="G42" t="s">
        <v>84</v>
      </c>
      <c r="H42" s="73">
        <v>0</v>
      </c>
      <c r="I42" s="46">
        <v>0</v>
      </c>
      <c r="J42" s="46">
        <v>24.17</v>
      </c>
      <c r="K42" s="46">
        <v>0</v>
      </c>
      <c r="L42" s="46">
        <v>0</v>
      </c>
      <c r="M42" s="74">
        <v>0</v>
      </c>
      <c r="N42" s="73">
        <v>-27</v>
      </c>
      <c r="O42" s="46">
        <v>-15</v>
      </c>
      <c r="P42" s="46">
        <v>0</v>
      </c>
      <c r="Q42" s="46">
        <v>0</v>
      </c>
      <c r="R42" s="46">
        <v>-2.65</v>
      </c>
      <c r="S42" s="74">
        <v>0</v>
      </c>
      <c r="U42" s="73">
        <v>-44.7</v>
      </c>
      <c r="V42" s="74">
        <v>24.17</v>
      </c>
      <c r="W42">
        <v>-27</v>
      </c>
      <c r="X42">
        <v>-15</v>
      </c>
      <c r="Y42">
        <v>-0.05</v>
      </c>
      <c r="Z42">
        <v>-2.65</v>
      </c>
      <c r="AA42">
        <v>0</v>
      </c>
      <c r="AB42">
        <v>0</v>
      </c>
      <c r="AC42">
        <v>24.17</v>
      </c>
    </row>
    <row r="43" spans="7:29">
      <c r="G43" t="s">
        <v>85</v>
      </c>
      <c r="H43" s="73">
        <v>29.97</v>
      </c>
      <c r="I43" s="46">
        <v>0</v>
      </c>
      <c r="J43" s="46">
        <v>43.5</v>
      </c>
      <c r="K43" s="46">
        <v>0</v>
      </c>
      <c r="L43" s="46">
        <v>0</v>
      </c>
      <c r="M43" s="74">
        <v>0</v>
      </c>
      <c r="N43" s="73">
        <v>0</v>
      </c>
      <c r="O43" s="46">
        <v>-44</v>
      </c>
      <c r="P43" s="46">
        <v>0</v>
      </c>
      <c r="Q43" s="46">
        <v>-28</v>
      </c>
      <c r="R43" s="46">
        <v>-5</v>
      </c>
      <c r="S43" s="74">
        <v>0</v>
      </c>
      <c r="U43" s="73">
        <v>-77.099999999999994</v>
      </c>
      <c r="V43" s="74">
        <v>73.47</v>
      </c>
      <c r="W43">
        <v>29.97</v>
      </c>
      <c r="X43">
        <v>-44</v>
      </c>
      <c r="Y43">
        <v>-0.1</v>
      </c>
      <c r="Z43">
        <v>-5</v>
      </c>
      <c r="AA43">
        <v>-28</v>
      </c>
      <c r="AB43">
        <v>0</v>
      </c>
      <c r="AC43">
        <v>43.5</v>
      </c>
    </row>
    <row r="44" spans="7:29">
      <c r="G44" t="s">
        <v>86</v>
      </c>
      <c r="H44" s="73">
        <v>27.07</v>
      </c>
      <c r="I44" s="46">
        <v>0</v>
      </c>
      <c r="J44" s="46">
        <v>24.17</v>
      </c>
      <c r="K44" s="46">
        <v>0</v>
      </c>
      <c r="L44" s="46">
        <v>0</v>
      </c>
      <c r="M44" s="74">
        <v>0</v>
      </c>
      <c r="N44" s="73">
        <v>0</v>
      </c>
      <c r="O44" s="46">
        <v>-30</v>
      </c>
      <c r="P44" s="46">
        <v>0</v>
      </c>
      <c r="Q44" s="46">
        <v>-26</v>
      </c>
      <c r="R44" s="46">
        <v>-4.4000000000000004</v>
      </c>
      <c r="S44" s="74">
        <v>0</v>
      </c>
      <c r="U44" s="73">
        <v>-60.5</v>
      </c>
      <c r="V44" s="74">
        <v>51.24</v>
      </c>
      <c r="W44">
        <v>27.07</v>
      </c>
      <c r="X44">
        <v>-30</v>
      </c>
      <c r="Y44">
        <v>-0.1</v>
      </c>
      <c r="Z44">
        <v>-4.4000000000000004</v>
      </c>
      <c r="AA44">
        <v>-26</v>
      </c>
      <c r="AB44">
        <v>0</v>
      </c>
      <c r="AC44">
        <v>24.17</v>
      </c>
    </row>
    <row r="45" spans="7:29">
      <c r="G45" t="s">
        <v>87</v>
      </c>
      <c r="H45" s="73">
        <v>0</v>
      </c>
      <c r="I45" s="46">
        <v>0</v>
      </c>
      <c r="J45" s="46">
        <v>48.34</v>
      </c>
      <c r="K45" s="46">
        <v>0</v>
      </c>
      <c r="L45" s="46">
        <v>0</v>
      </c>
      <c r="M45" s="74">
        <v>0</v>
      </c>
      <c r="N45" s="73">
        <v>-78</v>
      </c>
      <c r="O45" s="46">
        <v>-59</v>
      </c>
      <c r="P45" s="46">
        <v>0</v>
      </c>
      <c r="Q45" s="46">
        <v>-29</v>
      </c>
      <c r="R45" s="46">
        <v>-4.4000000000000004</v>
      </c>
      <c r="S45" s="74">
        <v>0</v>
      </c>
      <c r="U45" s="73">
        <v>-170.5</v>
      </c>
      <c r="V45" s="74">
        <v>48.34</v>
      </c>
      <c r="W45">
        <v>-78</v>
      </c>
      <c r="X45">
        <v>-59</v>
      </c>
      <c r="Y45">
        <v>-0.1</v>
      </c>
      <c r="Z45">
        <v>-4.4000000000000004</v>
      </c>
      <c r="AA45">
        <v>-29</v>
      </c>
      <c r="AB45">
        <v>0</v>
      </c>
      <c r="AC45">
        <v>48.34</v>
      </c>
    </row>
    <row r="46" spans="7:29">
      <c r="G46" t="s">
        <v>88</v>
      </c>
      <c r="H46" s="73">
        <v>0</v>
      </c>
      <c r="I46" s="46">
        <v>0</v>
      </c>
      <c r="J46" s="46">
        <v>24.17</v>
      </c>
      <c r="K46" s="46">
        <v>0</v>
      </c>
      <c r="L46" s="46">
        <v>0</v>
      </c>
      <c r="M46" s="74">
        <v>0</v>
      </c>
      <c r="N46" s="73">
        <v>-51</v>
      </c>
      <c r="O46" s="46">
        <v>-47</v>
      </c>
      <c r="P46" s="46">
        <v>0</v>
      </c>
      <c r="Q46" s="46">
        <v>-32</v>
      </c>
      <c r="R46" s="46">
        <v>-4.4000000000000004</v>
      </c>
      <c r="S46" s="74">
        <v>0</v>
      </c>
      <c r="U46" s="73">
        <v>-134.5</v>
      </c>
      <c r="V46" s="74">
        <v>24.17</v>
      </c>
      <c r="W46">
        <v>-51</v>
      </c>
      <c r="X46">
        <v>-47</v>
      </c>
      <c r="Y46">
        <v>-0.1</v>
      </c>
      <c r="Z46">
        <v>-4.4000000000000004</v>
      </c>
      <c r="AA46">
        <v>-32</v>
      </c>
      <c r="AB46">
        <v>0</v>
      </c>
      <c r="AC46">
        <v>24.17</v>
      </c>
    </row>
    <row r="47" spans="7:29">
      <c r="G47" t="s">
        <v>89</v>
      </c>
      <c r="H47" s="73">
        <v>0</v>
      </c>
      <c r="I47" s="46">
        <v>0</v>
      </c>
      <c r="J47" s="46">
        <v>14.5</v>
      </c>
      <c r="K47" s="46">
        <v>0</v>
      </c>
      <c r="L47" s="46">
        <v>0</v>
      </c>
      <c r="M47" s="74">
        <v>0</v>
      </c>
      <c r="N47" s="73">
        <v>-61</v>
      </c>
      <c r="O47" s="46">
        <v>-32</v>
      </c>
      <c r="P47" s="46">
        <v>0</v>
      </c>
      <c r="Q47" s="46">
        <v>-39</v>
      </c>
      <c r="R47" s="46">
        <v>-6</v>
      </c>
      <c r="S47" s="74">
        <v>0</v>
      </c>
      <c r="U47" s="73">
        <v>-138.1</v>
      </c>
      <c r="V47" s="74">
        <v>14.5</v>
      </c>
      <c r="W47">
        <v>-61</v>
      </c>
      <c r="X47">
        <v>-32</v>
      </c>
      <c r="Y47">
        <v>-0.1</v>
      </c>
      <c r="Z47">
        <v>-6</v>
      </c>
      <c r="AA47">
        <v>-39</v>
      </c>
      <c r="AB47">
        <v>0</v>
      </c>
      <c r="AC47">
        <v>14.5</v>
      </c>
    </row>
    <row r="48" spans="7:29">
      <c r="G48" t="s">
        <v>90</v>
      </c>
      <c r="H48" s="73">
        <v>0</v>
      </c>
      <c r="I48" s="46">
        <v>0</v>
      </c>
      <c r="J48" s="46">
        <v>29</v>
      </c>
      <c r="K48" s="46">
        <v>0</v>
      </c>
      <c r="L48" s="46">
        <v>0</v>
      </c>
      <c r="M48" s="74">
        <v>0</v>
      </c>
      <c r="N48" s="73">
        <v>-58</v>
      </c>
      <c r="O48" s="46">
        <v>-41</v>
      </c>
      <c r="P48" s="46">
        <v>0</v>
      </c>
      <c r="Q48" s="46">
        <v>-36</v>
      </c>
      <c r="R48" s="46">
        <v>-6</v>
      </c>
      <c r="S48" s="74">
        <v>0</v>
      </c>
      <c r="U48" s="73">
        <v>-141.1</v>
      </c>
      <c r="V48" s="74">
        <v>29</v>
      </c>
      <c r="W48">
        <v>-58</v>
      </c>
      <c r="X48">
        <v>-41</v>
      </c>
      <c r="Y48">
        <v>-0.1</v>
      </c>
      <c r="Z48">
        <v>-6</v>
      </c>
      <c r="AA48">
        <v>-36</v>
      </c>
      <c r="AB48">
        <v>0</v>
      </c>
      <c r="AC48">
        <v>29</v>
      </c>
    </row>
    <row r="49" spans="7:29">
      <c r="G49" t="s">
        <v>91</v>
      </c>
      <c r="H49" s="73">
        <v>0</v>
      </c>
      <c r="I49" s="46">
        <v>13.53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-37</v>
      </c>
      <c r="R49" s="46">
        <v>-6.3</v>
      </c>
      <c r="S49" s="74">
        <v>0</v>
      </c>
      <c r="U49" s="73">
        <v>-43.4</v>
      </c>
      <c r="V49" s="74">
        <v>13.53</v>
      </c>
      <c r="W49">
        <v>0</v>
      </c>
      <c r="X49">
        <v>13.53</v>
      </c>
      <c r="Y49">
        <v>-0.1</v>
      </c>
      <c r="Z49">
        <v>-6.3</v>
      </c>
      <c r="AA49">
        <v>-37</v>
      </c>
      <c r="AB49">
        <v>0</v>
      </c>
      <c r="AC49">
        <v>0</v>
      </c>
    </row>
    <row r="50" spans="7:29">
      <c r="G50" t="s">
        <v>92</v>
      </c>
      <c r="H50" s="73">
        <v>0</v>
      </c>
      <c r="I50" s="46">
        <v>9.67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-43</v>
      </c>
      <c r="R50" s="46">
        <v>-6.4</v>
      </c>
      <c r="S50" s="74">
        <v>0</v>
      </c>
      <c r="U50" s="73">
        <v>-49.5</v>
      </c>
      <c r="V50" s="74">
        <v>9.67</v>
      </c>
      <c r="W50">
        <v>0</v>
      </c>
      <c r="X50">
        <v>9.67</v>
      </c>
      <c r="Y50">
        <v>-0.1</v>
      </c>
      <c r="Z50">
        <v>-6.4</v>
      </c>
      <c r="AA50">
        <v>-43</v>
      </c>
      <c r="AB50">
        <v>0</v>
      </c>
      <c r="AC50">
        <v>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-14</v>
      </c>
      <c r="P51" s="46">
        <v>0</v>
      </c>
      <c r="Q51" s="46">
        <v>-43</v>
      </c>
      <c r="R51" s="46">
        <v>-6.6</v>
      </c>
      <c r="S51" s="74">
        <v>0</v>
      </c>
      <c r="U51" s="73">
        <v>-63.7</v>
      </c>
      <c r="V51" s="74">
        <v>0</v>
      </c>
      <c r="W51">
        <v>0</v>
      </c>
      <c r="X51">
        <v>-14</v>
      </c>
      <c r="Y51">
        <v>-0.1</v>
      </c>
      <c r="Z51">
        <v>-6.6</v>
      </c>
      <c r="AA51">
        <v>-43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19.329999999999998</v>
      </c>
      <c r="K52" s="46">
        <v>0</v>
      </c>
      <c r="L52" s="46">
        <v>0</v>
      </c>
      <c r="M52" s="74">
        <v>0</v>
      </c>
      <c r="N52" s="73">
        <v>0</v>
      </c>
      <c r="O52" s="46">
        <v>-20</v>
      </c>
      <c r="P52" s="46">
        <v>0</v>
      </c>
      <c r="Q52" s="46">
        <v>-39</v>
      </c>
      <c r="R52" s="46">
        <v>-6.6</v>
      </c>
      <c r="S52" s="74">
        <v>0</v>
      </c>
      <c r="U52" s="73">
        <v>-65.7</v>
      </c>
      <c r="V52" s="74">
        <v>19.329999999999998</v>
      </c>
      <c r="W52">
        <v>0</v>
      </c>
      <c r="X52">
        <v>-20</v>
      </c>
      <c r="Y52">
        <v>-0.1</v>
      </c>
      <c r="Z52">
        <v>-6.6</v>
      </c>
      <c r="AA52">
        <v>-39</v>
      </c>
      <c r="AB52">
        <v>0</v>
      </c>
      <c r="AC52">
        <v>19.329999999999998</v>
      </c>
    </row>
    <row r="53" spans="7:29">
      <c r="G53" t="s">
        <v>95</v>
      </c>
      <c r="H53" s="73">
        <v>70.569999999999993</v>
      </c>
      <c r="I53" s="46">
        <v>0</v>
      </c>
      <c r="J53" s="46">
        <v>38.67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-39</v>
      </c>
      <c r="R53" s="46">
        <v>-6.7</v>
      </c>
      <c r="S53" s="74">
        <v>0</v>
      </c>
      <c r="U53" s="73">
        <v>-45.8</v>
      </c>
      <c r="V53" s="74">
        <v>109.24</v>
      </c>
      <c r="W53">
        <v>70.569999999999993</v>
      </c>
      <c r="X53">
        <v>0</v>
      </c>
      <c r="Y53">
        <v>-0.1</v>
      </c>
      <c r="Z53">
        <v>-6.7</v>
      </c>
      <c r="AA53">
        <v>-39</v>
      </c>
      <c r="AB53">
        <v>0</v>
      </c>
      <c r="AC53">
        <v>38.67</v>
      </c>
    </row>
    <row r="54" spans="7:29">
      <c r="G54" t="s">
        <v>96</v>
      </c>
      <c r="H54" s="73">
        <v>79.27</v>
      </c>
      <c r="I54" s="46">
        <v>0</v>
      </c>
      <c r="J54" s="46">
        <v>38.67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-37</v>
      </c>
      <c r="R54" s="46">
        <v>-6.7</v>
      </c>
      <c r="S54" s="74">
        <v>0</v>
      </c>
      <c r="U54" s="73">
        <v>-43.8</v>
      </c>
      <c r="V54" s="74">
        <v>117.94</v>
      </c>
      <c r="W54">
        <v>79.27</v>
      </c>
      <c r="X54">
        <v>0</v>
      </c>
      <c r="Y54">
        <v>-0.1</v>
      </c>
      <c r="Z54">
        <v>-6.7</v>
      </c>
      <c r="AA54">
        <v>-37</v>
      </c>
      <c r="AB54">
        <v>0</v>
      </c>
      <c r="AC54">
        <v>38.67</v>
      </c>
    </row>
    <row r="55" spans="7:29">
      <c r="G55" t="s">
        <v>97</v>
      </c>
      <c r="H55" s="73">
        <v>71.540000000000006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-19</v>
      </c>
      <c r="P55" s="46">
        <v>0</v>
      </c>
      <c r="Q55" s="46">
        <v>-38</v>
      </c>
      <c r="R55" s="46">
        <v>-5.3</v>
      </c>
      <c r="S55" s="74">
        <v>0</v>
      </c>
      <c r="U55" s="73">
        <v>-62.4</v>
      </c>
      <c r="V55" s="74">
        <v>71.540000000000006</v>
      </c>
      <c r="W55">
        <v>71.540000000000006</v>
      </c>
      <c r="X55">
        <v>-19</v>
      </c>
      <c r="Y55">
        <v>-0.1</v>
      </c>
      <c r="Z55">
        <v>-5.3</v>
      </c>
      <c r="AA55">
        <v>-38</v>
      </c>
      <c r="AB55">
        <v>0</v>
      </c>
      <c r="AC55">
        <v>0</v>
      </c>
    </row>
    <row r="56" spans="7:29">
      <c r="G56" t="s">
        <v>98</v>
      </c>
      <c r="H56" s="73">
        <v>68.64</v>
      </c>
      <c r="I56" s="46">
        <v>0</v>
      </c>
      <c r="J56" s="46">
        <v>19.329999999999998</v>
      </c>
      <c r="K56" s="46">
        <v>0</v>
      </c>
      <c r="L56" s="46">
        <v>0</v>
      </c>
      <c r="M56" s="74">
        <v>0</v>
      </c>
      <c r="N56" s="73">
        <v>0</v>
      </c>
      <c r="O56" s="46">
        <v>-27</v>
      </c>
      <c r="P56" s="46">
        <v>0</v>
      </c>
      <c r="Q56" s="46">
        <v>-41</v>
      </c>
      <c r="R56" s="46">
        <v>-5.3</v>
      </c>
      <c r="S56" s="74">
        <v>0</v>
      </c>
      <c r="U56" s="73">
        <v>-73.400000000000006</v>
      </c>
      <c r="V56" s="74">
        <v>87.97</v>
      </c>
      <c r="W56">
        <v>68.64</v>
      </c>
      <c r="X56">
        <v>-27</v>
      </c>
      <c r="Y56">
        <v>-0.1</v>
      </c>
      <c r="Z56">
        <v>-5.3</v>
      </c>
      <c r="AA56">
        <v>-41</v>
      </c>
      <c r="AB56">
        <v>0</v>
      </c>
      <c r="AC56">
        <v>19.329999999999998</v>
      </c>
    </row>
    <row r="57" spans="7:29">
      <c r="G57" t="s">
        <v>99</v>
      </c>
      <c r="H57" s="73">
        <v>75.400000000000006</v>
      </c>
      <c r="I57" s="46">
        <v>21.27</v>
      </c>
      <c r="J57" s="46">
        <v>58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-38</v>
      </c>
      <c r="R57" s="46">
        <v>-4.2</v>
      </c>
      <c r="S57" s="74">
        <v>0</v>
      </c>
      <c r="U57" s="73">
        <v>-42.3</v>
      </c>
      <c r="V57" s="74">
        <v>154.66999999999999</v>
      </c>
      <c r="W57">
        <v>75.400000000000006</v>
      </c>
      <c r="X57">
        <v>21.27</v>
      </c>
      <c r="Y57">
        <v>-0.1</v>
      </c>
      <c r="Z57">
        <v>-4.2</v>
      </c>
      <c r="AA57">
        <v>-38</v>
      </c>
      <c r="AB57">
        <v>0</v>
      </c>
      <c r="AC57">
        <v>58</v>
      </c>
    </row>
    <row r="58" spans="7:29">
      <c r="G58" t="s">
        <v>100</v>
      </c>
      <c r="H58" s="73">
        <v>70.569999999999993</v>
      </c>
      <c r="I58" s="46">
        <v>15.47</v>
      </c>
      <c r="J58" s="46">
        <v>106.33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-34</v>
      </c>
      <c r="R58" s="46">
        <v>-3</v>
      </c>
      <c r="S58" s="74">
        <v>0</v>
      </c>
      <c r="U58" s="73">
        <v>-37.1</v>
      </c>
      <c r="V58" s="74">
        <v>192.37</v>
      </c>
      <c r="W58">
        <v>70.569999999999993</v>
      </c>
      <c r="X58">
        <v>15.47</v>
      </c>
      <c r="Y58">
        <v>-0.1</v>
      </c>
      <c r="Z58">
        <v>-3</v>
      </c>
      <c r="AA58">
        <v>-34</v>
      </c>
      <c r="AB58">
        <v>0</v>
      </c>
      <c r="AC58">
        <v>106.33</v>
      </c>
    </row>
    <row r="59" spans="7:29">
      <c r="G59" t="s">
        <v>101</v>
      </c>
      <c r="H59" s="73">
        <v>58</v>
      </c>
      <c r="I59" s="46">
        <v>58</v>
      </c>
      <c r="J59" s="46">
        <v>174.01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-30</v>
      </c>
      <c r="R59" s="46">
        <v>-1.5</v>
      </c>
      <c r="S59" s="74">
        <v>0</v>
      </c>
      <c r="U59" s="73">
        <v>-31.6</v>
      </c>
      <c r="V59" s="74">
        <v>290.01</v>
      </c>
      <c r="W59">
        <v>58</v>
      </c>
      <c r="X59">
        <v>58</v>
      </c>
      <c r="Y59">
        <v>-0.1</v>
      </c>
      <c r="Z59">
        <v>-1.5</v>
      </c>
      <c r="AA59">
        <v>-30</v>
      </c>
      <c r="AB59">
        <v>0</v>
      </c>
      <c r="AC59">
        <v>174.01</v>
      </c>
    </row>
    <row r="60" spans="7:29">
      <c r="G60" t="s">
        <v>102</v>
      </c>
      <c r="H60" s="73">
        <v>55.1</v>
      </c>
      <c r="I60" s="46">
        <v>82.17</v>
      </c>
      <c r="J60" s="46">
        <v>212.68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-24</v>
      </c>
      <c r="R60" s="46">
        <v>-1</v>
      </c>
      <c r="S60" s="74">
        <v>0</v>
      </c>
      <c r="U60" s="73">
        <v>-25.1</v>
      </c>
      <c r="V60" s="74">
        <v>349.95</v>
      </c>
      <c r="W60">
        <v>55.1</v>
      </c>
      <c r="X60">
        <v>82.17</v>
      </c>
      <c r="Y60">
        <v>-0.1</v>
      </c>
      <c r="Z60">
        <v>-1</v>
      </c>
      <c r="AA60">
        <v>-24</v>
      </c>
      <c r="AB60">
        <v>0</v>
      </c>
      <c r="AC60">
        <v>212.68</v>
      </c>
    </row>
    <row r="61" spans="7:29">
      <c r="G61" t="s">
        <v>103</v>
      </c>
      <c r="H61" s="73">
        <v>14.5</v>
      </c>
      <c r="I61" s="46">
        <v>0</v>
      </c>
      <c r="J61" s="46">
        <v>275.51</v>
      </c>
      <c r="K61" s="46">
        <v>0</v>
      </c>
      <c r="L61" s="46">
        <v>0</v>
      </c>
      <c r="M61" s="74">
        <v>0</v>
      </c>
      <c r="N61" s="73">
        <v>0</v>
      </c>
      <c r="O61" s="46">
        <v>-21</v>
      </c>
      <c r="P61" s="46">
        <v>0</v>
      </c>
      <c r="Q61" s="46">
        <v>-21</v>
      </c>
      <c r="R61" s="46">
        <v>-0.7</v>
      </c>
      <c r="S61" s="74">
        <v>0</v>
      </c>
      <c r="U61" s="73">
        <v>-42.8</v>
      </c>
      <c r="V61" s="74">
        <v>290.01</v>
      </c>
      <c r="W61">
        <v>14.5</v>
      </c>
      <c r="X61">
        <v>-21</v>
      </c>
      <c r="Y61">
        <v>-0.1</v>
      </c>
      <c r="Z61">
        <v>-0.7</v>
      </c>
      <c r="AA61">
        <v>-21</v>
      </c>
      <c r="AB61">
        <v>0</v>
      </c>
      <c r="AC61">
        <v>275.51</v>
      </c>
    </row>
    <row r="62" spans="7:29">
      <c r="G62" t="s">
        <v>104</v>
      </c>
      <c r="H62" s="73">
        <v>15.47</v>
      </c>
      <c r="I62" s="46">
        <v>53.17</v>
      </c>
      <c r="J62" s="46">
        <v>265.83999999999997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-23</v>
      </c>
      <c r="R62" s="46">
        <v>-0.3</v>
      </c>
      <c r="S62" s="74">
        <v>0</v>
      </c>
      <c r="U62" s="73">
        <v>-23.4</v>
      </c>
      <c r="V62" s="74">
        <v>334.48</v>
      </c>
      <c r="W62">
        <v>15.47</v>
      </c>
      <c r="X62">
        <v>53.17</v>
      </c>
      <c r="Y62">
        <v>-0.1</v>
      </c>
      <c r="Z62">
        <v>-0.3</v>
      </c>
      <c r="AA62">
        <v>-23</v>
      </c>
      <c r="AB62">
        <v>0</v>
      </c>
      <c r="AC62">
        <v>265.83999999999997</v>
      </c>
    </row>
    <row r="63" spans="7:29">
      <c r="G63" t="s">
        <v>105</v>
      </c>
      <c r="H63" s="73">
        <v>80.239999999999995</v>
      </c>
      <c r="I63" s="46">
        <v>46.4</v>
      </c>
      <c r="J63" s="46">
        <v>270.67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-22</v>
      </c>
      <c r="R63" s="46">
        <v>0</v>
      </c>
      <c r="S63" s="74">
        <v>0</v>
      </c>
      <c r="U63" s="73">
        <v>-22.1</v>
      </c>
      <c r="V63" s="74">
        <v>397.31</v>
      </c>
      <c r="W63">
        <v>80.239999999999995</v>
      </c>
      <c r="X63">
        <v>46.4</v>
      </c>
      <c r="Y63">
        <v>-0.1</v>
      </c>
      <c r="Z63">
        <v>0</v>
      </c>
      <c r="AA63">
        <v>-22</v>
      </c>
      <c r="AB63">
        <v>0</v>
      </c>
      <c r="AC63">
        <v>270.67</v>
      </c>
    </row>
    <row r="64" spans="7:29">
      <c r="G64" t="s">
        <v>106</v>
      </c>
      <c r="H64" s="73">
        <v>83.14</v>
      </c>
      <c r="I64" s="46">
        <v>59.94</v>
      </c>
      <c r="J64" s="46">
        <v>270.67</v>
      </c>
      <c r="K64" s="46">
        <v>0</v>
      </c>
      <c r="L64" s="46">
        <v>0.48</v>
      </c>
      <c r="M64" s="74">
        <v>0</v>
      </c>
      <c r="N64" s="73">
        <v>0</v>
      </c>
      <c r="O64" s="46">
        <v>0</v>
      </c>
      <c r="P64" s="46">
        <v>0</v>
      </c>
      <c r="Q64" s="46">
        <v>-19</v>
      </c>
      <c r="R64" s="46">
        <v>0</v>
      </c>
      <c r="S64" s="74">
        <v>0</v>
      </c>
      <c r="U64" s="73">
        <v>-19.100000000000001</v>
      </c>
      <c r="V64" s="74">
        <v>414.23</v>
      </c>
      <c r="W64">
        <v>83.14</v>
      </c>
      <c r="X64">
        <v>59.94</v>
      </c>
      <c r="Y64">
        <v>-0.1</v>
      </c>
      <c r="Z64">
        <v>0.48</v>
      </c>
      <c r="AA64">
        <v>-19</v>
      </c>
      <c r="AB64">
        <v>0</v>
      </c>
      <c r="AC64">
        <v>270.67</v>
      </c>
    </row>
    <row r="65" spans="7:29">
      <c r="G65" t="s">
        <v>107</v>
      </c>
      <c r="H65" s="73">
        <v>192.37</v>
      </c>
      <c r="I65" s="46">
        <v>65.739999999999995</v>
      </c>
      <c r="J65" s="46">
        <v>280.33999999999997</v>
      </c>
      <c r="K65" s="46">
        <v>0</v>
      </c>
      <c r="L65" s="46">
        <v>0.97</v>
      </c>
      <c r="M65" s="74">
        <v>0</v>
      </c>
      <c r="N65" s="73">
        <v>0</v>
      </c>
      <c r="O65" s="46">
        <v>0</v>
      </c>
      <c r="P65" s="46">
        <v>0</v>
      </c>
      <c r="Q65" s="46">
        <v>-18</v>
      </c>
      <c r="R65" s="46">
        <v>0</v>
      </c>
      <c r="S65" s="74">
        <v>0</v>
      </c>
      <c r="U65" s="73">
        <v>-18.100000000000001</v>
      </c>
      <c r="V65" s="74">
        <v>539.41999999999996</v>
      </c>
      <c r="W65">
        <v>192.37</v>
      </c>
      <c r="X65">
        <v>65.739999999999995</v>
      </c>
      <c r="Y65">
        <v>-0.1</v>
      </c>
      <c r="Z65">
        <v>0.97</v>
      </c>
      <c r="AA65">
        <v>-18</v>
      </c>
      <c r="AB65">
        <v>0</v>
      </c>
      <c r="AC65">
        <v>280.33999999999997</v>
      </c>
    </row>
    <row r="66" spans="7:29">
      <c r="G66" t="s">
        <v>108</v>
      </c>
      <c r="H66" s="73">
        <v>183.67</v>
      </c>
      <c r="I66" s="46">
        <v>66.7</v>
      </c>
      <c r="J66" s="46">
        <v>280.35000000000002</v>
      </c>
      <c r="K66" s="46">
        <v>0</v>
      </c>
      <c r="L66" s="46">
        <v>2.2200000000000002</v>
      </c>
      <c r="M66" s="74">
        <v>0</v>
      </c>
      <c r="N66" s="73">
        <v>0</v>
      </c>
      <c r="O66" s="46">
        <v>0</v>
      </c>
      <c r="P66" s="46">
        <v>0</v>
      </c>
      <c r="Q66" s="46">
        <v>-19</v>
      </c>
      <c r="R66" s="46">
        <v>0</v>
      </c>
      <c r="S66" s="74">
        <v>0</v>
      </c>
      <c r="U66" s="73">
        <v>-19.100000000000001</v>
      </c>
      <c r="V66" s="74">
        <v>532.94000000000005</v>
      </c>
      <c r="W66">
        <v>183.67</v>
      </c>
      <c r="X66">
        <v>66.7</v>
      </c>
      <c r="Y66">
        <v>-0.1</v>
      </c>
      <c r="Z66">
        <v>2.2200000000000002</v>
      </c>
      <c r="AA66">
        <v>-19</v>
      </c>
      <c r="AB66">
        <v>0</v>
      </c>
      <c r="AC66">
        <v>280.35000000000002</v>
      </c>
    </row>
    <row r="67" spans="7:29">
      <c r="G67" t="s">
        <v>109</v>
      </c>
      <c r="H67" s="73">
        <v>169.17</v>
      </c>
      <c r="I67" s="46">
        <v>79.27</v>
      </c>
      <c r="J67" s="46">
        <v>242.64</v>
      </c>
      <c r="K67" s="46">
        <v>0</v>
      </c>
      <c r="L67" s="46">
        <v>2.9</v>
      </c>
      <c r="M67" s="74">
        <v>0</v>
      </c>
      <c r="N67" s="73">
        <v>0</v>
      </c>
      <c r="O67" s="46">
        <v>0</v>
      </c>
      <c r="P67" s="46">
        <v>0</v>
      </c>
      <c r="Q67" s="46">
        <v>-19</v>
      </c>
      <c r="R67" s="46">
        <v>0</v>
      </c>
      <c r="S67" s="74">
        <v>0</v>
      </c>
      <c r="U67" s="73">
        <v>-19.100000000000001</v>
      </c>
      <c r="V67" s="74">
        <v>493.98</v>
      </c>
      <c r="W67">
        <v>169.17</v>
      </c>
      <c r="X67">
        <v>79.27</v>
      </c>
      <c r="Y67">
        <v>-0.1</v>
      </c>
      <c r="Z67">
        <v>2.9</v>
      </c>
      <c r="AA67">
        <v>-19</v>
      </c>
      <c r="AB67">
        <v>0</v>
      </c>
      <c r="AC67">
        <v>242.64</v>
      </c>
    </row>
    <row r="68" spans="7:29">
      <c r="G68" t="s">
        <v>110</v>
      </c>
      <c r="H68" s="73">
        <v>171.11</v>
      </c>
      <c r="I68" s="46">
        <v>77.34</v>
      </c>
      <c r="J68" s="46">
        <v>239.73</v>
      </c>
      <c r="K68" s="46">
        <v>0</v>
      </c>
      <c r="L68" s="46">
        <v>3.19</v>
      </c>
      <c r="M68" s="74">
        <v>0</v>
      </c>
      <c r="N68" s="73">
        <v>0</v>
      </c>
      <c r="O68" s="46">
        <v>0</v>
      </c>
      <c r="P68" s="46">
        <v>0</v>
      </c>
      <c r="Q68" s="46">
        <v>-12</v>
      </c>
      <c r="R68" s="46">
        <v>0</v>
      </c>
      <c r="S68" s="74">
        <v>0</v>
      </c>
      <c r="U68" s="73">
        <v>-12.1</v>
      </c>
      <c r="V68" s="74">
        <v>491.37</v>
      </c>
      <c r="W68">
        <v>171.11</v>
      </c>
      <c r="X68">
        <v>77.34</v>
      </c>
      <c r="Y68">
        <v>-0.1</v>
      </c>
      <c r="Z68">
        <v>3.19</v>
      </c>
      <c r="AA68">
        <v>-12</v>
      </c>
      <c r="AB68">
        <v>0</v>
      </c>
      <c r="AC68">
        <v>239.73</v>
      </c>
    </row>
    <row r="69" spans="7:29">
      <c r="G69" t="s">
        <v>111</v>
      </c>
      <c r="H69" s="73">
        <v>153.71</v>
      </c>
      <c r="I69" s="46">
        <v>0</v>
      </c>
      <c r="J69" s="46">
        <v>244.57</v>
      </c>
      <c r="K69" s="46">
        <v>0</v>
      </c>
      <c r="L69" s="46">
        <v>3.38</v>
      </c>
      <c r="M69" s="74">
        <v>0</v>
      </c>
      <c r="N69" s="73">
        <v>0</v>
      </c>
      <c r="O69" s="46">
        <v>-27</v>
      </c>
      <c r="P69" s="46">
        <v>0</v>
      </c>
      <c r="Q69" s="46">
        <v>0</v>
      </c>
      <c r="R69" s="46">
        <v>0</v>
      </c>
      <c r="S69" s="74">
        <v>0</v>
      </c>
      <c r="U69" s="73">
        <v>-27.1</v>
      </c>
      <c r="V69" s="74">
        <v>401.66</v>
      </c>
      <c r="W69">
        <v>153.71</v>
      </c>
      <c r="X69">
        <v>-27</v>
      </c>
      <c r="Y69">
        <v>-0.1</v>
      </c>
      <c r="Z69">
        <v>3.38</v>
      </c>
      <c r="AA69">
        <v>0</v>
      </c>
      <c r="AB69">
        <v>0</v>
      </c>
      <c r="AC69">
        <v>244.57</v>
      </c>
    </row>
    <row r="70" spans="7:29">
      <c r="G70" t="s">
        <v>112</v>
      </c>
      <c r="H70" s="73">
        <v>150.81</v>
      </c>
      <c r="I70" s="46">
        <v>0</v>
      </c>
      <c r="J70" s="46">
        <v>241.67</v>
      </c>
      <c r="K70" s="46">
        <v>0</v>
      </c>
      <c r="L70" s="46">
        <v>4.16</v>
      </c>
      <c r="M70" s="74">
        <v>0</v>
      </c>
      <c r="N70" s="73">
        <v>0</v>
      </c>
      <c r="O70" s="46">
        <v>-14</v>
      </c>
      <c r="P70" s="46">
        <v>0</v>
      </c>
      <c r="Q70" s="46">
        <v>0</v>
      </c>
      <c r="R70" s="46">
        <v>0</v>
      </c>
      <c r="S70" s="74">
        <v>0</v>
      </c>
      <c r="U70" s="73">
        <v>-14.1</v>
      </c>
      <c r="V70" s="74">
        <v>396.64</v>
      </c>
      <c r="W70">
        <v>150.81</v>
      </c>
      <c r="X70">
        <v>-14</v>
      </c>
      <c r="Y70">
        <v>-0.1</v>
      </c>
      <c r="Z70">
        <v>4.16</v>
      </c>
      <c r="AA70">
        <v>0</v>
      </c>
      <c r="AB70">
        <v>0</v>
      </c>
      <c r="AC70">
        <v>241.67</v>
      </c>
    </row>
    <row r="71" spans="7:29">
      <c r="G71" t="s">
        <v>113</v>
      </c>
      <c r="H71" s="73">
        <v>141.13999999999999</v>
      </c>
      <c r="I71" s="46">
        <v>0</v>
      </c>
      <c r="J71" s="46">
        <v>240.71</v>
      </c>
      <c r="K71" s="46">
        <v>0</v>
      </c>
      <c r="L71" s="46">
        <v>4.83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-0.1</v>
      </c>
      <c r="V71" s="74">
        <v>386.68</v>
      </c>
      <c r="W71">
        <v>141.13999999999999</v>
      </c>
      <c r="X71">
        <v>0</v>
      </c>
      <c r="Y71">
        <v>-0.1</v>
      </c>
      <c r="Z71">
        <v>4.83</v>
      </c>
      <c r="AA71">
        <v>0</v>
      </c>
      <c r="AB71">
        <v>0</v>
      </c>
      <c r="AC71">
        <v>240.71</v>
      </c>
    </row>
    <row r="72" spans="7:29">
      <c r="G72" t="s">
        <v>114</v>
      </c>
      <c r="H72" s="73">
        <v>139.19999999999999</v>
      </c>
      <c r="I72" s="46">
        <v>0</v>
      </c>
      <c r="J72" s="46">
        <v>222.34</v>
      </c>
      <c r="K72" s="46">
        <v>0</v>
      </c>
      <c r="L72" s="46">
        <v>5.32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-0.1</v>
      </c>
      <c r="V72" s="74">
        <v>366.86</v>
      </c>
      <c r="W72">
        <v>139.19999999999999</v>
      </c>
      <c r="X72">
        <v>0</v>
      </c>
      <c r="Y72">
        <v>-0.1</v>
      </c>
      <c r="Z72">
        <v>5.32</v>
      </c>
      <c r="AA72">
        <v>0</v>
      </c>
      <c r="AB72">
        <v>0</v>
      </c>
      <c r="AC72">
        <v>222.34</v>
      </c>
    </row>
    <row r="73" spans="7:29">
      <c r="G73" t="s">
        <v>115</v>
      </c>
      <c r="H73" s="73">
        <v>165.3</v>
      </c>
      <c r="I73" s="46">
        <v>0</v>
      </c>
      <c r="J73" s="46">
        <v>153.71</v>
      </c>
      <c r="K73" s="46">
        <v>0</v>
      </c>
      <c r="L73" s="46">
        <v>3.87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-0.1</v>
      </c>
      <c r="V73" s="74">
        <v>322.88</v>
      </c>
      <c r="W73">
        <v>165.3</v>
      </c>
      <c r="X73">
        <v>0</v>
      </c>
      <c r="Y73">
        <v>-0.1</v>
      </c>
      <c r="Z73">
        <v>3.87</v>
      </c>
      <c r="AA73">
        <v>0</v>
      </c>
      <c r="AB73">
        <v>0</v>
      </c>
      <c r="AC73">
        <v>153.71</v>
      </c>
    </row>
    <row r="74" spans="7:29">
      <c r="G74" t="s">
        <v>116</v>
      </c>
      <c r="H74" s="73">
        <v>161.44</v>
      </c>
      <c r="I74" s="46">
        <v>0</v>
      </c>
      <c r="J74" s="46">
        <v>137.27000000000001</v>
      </c>
      <c r="K74" s="46">
        <v>0</v>
      </c>
      <c r="L74" s="46">
        <v>3.38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-0.1</v>
      </c>
      <c r="V74" s="74">
        <v>302.08999999999997</v>
      </c>
      <c r="W74">
        <v>161.44</v>
      </c>
      <c r="X74">
        <v>0</v>
      </c>
      <c r="Y74">
        <v>-0.1</v>
      </c>
      <c r="Z74">
        <v>3.38</v>
      </c>
      <c r="AA74">
        <v>0</v>
      </c>
      <c r="AB74">
        <v>0</v>
      </c>
      <c r="AC74">
        <v>137.27000000000001</v>
      </c>
    </row>
    <row r="75" spans="7:29">
      <c r="G75" t="s">
        <v>117</v>
      </c>
      <c r="H75" s="73">
        <v>105.37</v>
      </c>
      <c r="I75" s="46">
        <v>0</v>
      </c>
      <c r="J75" s="46">
        <v>16.43</v>
      </c>
      <c r="K75" s="46">
        <v>0</v>
      </c>
      <c r="L75" s="46">
        <v>7.93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-0.1</v>
      </c>
      <c r="V75" s="74">
        <v>129.72999999999999</v>
      </c>
      <c r="W75">
        <v>105.37</v>
      </c>
      <c r="X75">
        <v>0</v>
      </c>
      <c r="Y75">
        <v>-0.1</v>
      </c>
      <c r="Z75">
        <v>7.93</v>
      </c>
      <c r="AA75">
        <v>0</v>
      </c>
      <c r="AB75">
        <v>0</v>
      </c>
      <c r="AC75">
        <v>16.43</v>
      </c>
    </row>
    <row r="76" spans="7:29">
      <c r="G76" t="s">
        <v>118</v>
      </c>
      <c r="H76" s="73">
        <v>95.7</v>
      </c>
      <c r="I76" s="46">
        <v>0</v>
      </c>
      <c r="J76" s="46">
        <v>0</v>
      </c>
      <c r="K76" s="46">
        <v>0</v>
      </c>
      <c r="L76" s="46">
        <v>8.1199999999999992</v>
      </c>
      <c r="M76" s="74">
        <v>0</v>
      </c>
      <c r="N76" s="73">
        <v>0</v>
      </c>
      <c r="O76" s="46">
        <v>0</v>
      </c>
      <c r="P76" s="46">
        <v>-3</v>
      </c>
      <c r="Q76" s="46">
        <v>0</v>
      </c>
      <c r="R76" s="46">
        <v>0</v>
      </c>
      <c r="S76" s="74">
        <v>0</v>
      </c>
      <c r="U76" s="73">
        <v>-3.1</v>
      </c>
      <c r="V76" s="74">
        <v>103.82</v>
      </c>
      <c r="W76">
        <v>95.7</v>
      </c>
      <c r="X76">
        <v>0</v>
      </c>
      <c r="Y76">
        <v>-0.1</v>
      </c>
      <c r="Z76">
        <v>8.1199999999999992</v>
      </c>
      <c r="AA76">
        <v>0</v>
      </c>
      <c r="AB76">
        <v>0</v>
      </c>
      <c r="AC76">
        <v>-3</v>
      </c>
    </row>
    <row r="77" spans="7:29">
      <c r="G77" t="s">
        <v>119</v>
      </c>
      <c r="H77" s="73">
        <v>43.5</v>
      </c>
      <c r="I77" s="46">
        <v>38.67</v>
      </c>
      <c r="J77" s="46">
        <v>0</v>
      </c>
      <c r="K77" s="46">
        <v>0</v>
      </c>
      <c r="L77" s="46">
        <v>8.2200000000000006</v>
      </c>
      <c r="M77" s="74">
        <v>0</v>
      </c>
      <c r="N77" s="73">
        <v>0</v>
      </c>
      <c r="O77" s="46">
        <v>0</v>
      </c>
      <c r="P77" s="46">
        <v>-21</v>
      </c>
      <c r="Q77" s="46">
        <v>0</v>
      </c>
      <c r="R77" s="46">
        <v>0</v>
      </c>
      <c r="S77" s="74">
        <v>0</v>
      </c>
      <c r="U77" s="73">
        <v>-21.1</v>
      </c>
      <c r="V77" s="74">
        <v>90.39</v>
      </c>
      <c r="W77">
        <v>43.5</v>
      </c>
      <c r="X77">
        <v>38.67</v>
      </c>
      <c r="Y77">
        <v>-0.1</v>
      </c>
      <c r="Z77">
        <v>8.2200000000000006</v>
      </c>
      <c r="AA77">
        <v>0</v>
      </c>
      <c r="AB77">
        <v>0</v>
      </c>
      <c r="AC77">
        <v>-21</v>
      </c>
    </row>
    <row r="78" spans="7:29">
      <c r="G78" t="s">
        <v>120</v>
      </c>
      <c r="H78" s="73">
        <v>36.729999999999997</v>
      </c>
      <c r="I78" s="46">
        <v>29</v>
      </c>
      <c r="J78" s="46">
        <v>0</v>
      </c>
      <c r="K78" s="46">
        <v>0</v>
      </c>
      <c r="L78" s="46">
        <v>8.2200000000000006</v>
      </c>
      <c r="M78" s="74">
        <v>0</v>
      </c>
      <c r="N78" s="73">
        <v>0</v>
      </c>
      <c r="O78" s="46">
        <v>0</v>
      </c>
      <c r="P78" s="46">
        <v>-16</v>
      </c>
      <c r="Q78" s="46">
        <v>0</v>
      </c>
      <c r="R78" s="46">
        <v>0</v>
      </c>
      <c r="S78" s="74">
        <v>0</v>
      </c>
      <c r="U78" s="73">
        <v>-16.100000000000001</v>
      </c>
      <c r="V78" s="74">
        <v>73.95</v>
      </c>
      <c r="W78">
        <v>36.729999999999997</v>
      </c>
      <c r="X78">
        <v>29</v>
      </c>
      <c r="Y78">
        <v>-0.1</v>
      </c>
      <c r="Z78">
        <v>8.2200000000000006</v>
      </c>
      <c r="AA78">
        <v>0</v>
      </c>
      <c r="AB78">
        <v>0</v>
      </c>
      <c r="AC78">
        <v>-16</v>
      </c>
    </row>
    <row r="79" spans="7:29">
      <c r="G79" t="s">
        <v>121</v>
      </c>
      <c r="H79" s="73">
        <v>13.53</v>
      </c>
      <c r="I79" s="46">
        <v>0</v>
      </c>
      <c r="J79" s="46">
        <v>0</v>
      </c>
      <c r="K79" s="46">
        <v>0</v>
      </c>
      <c r="L79" s="46">
        <v>8.2200000000000006</v>
      </c>
      <c r="M79" s="74">
        <v>0.1</v>
      </c>
      <c r="N79" s="73">
        <v>0</v>
      </c>
      <c r="O79" s="46">
        <v>0</v>
      </c>
      <c r="P79" s="46">
        <v>-158.52000000000001</v>
      </c>
      <c r="Q79" s="46">
        <v>0</v>
      </c>
      <c r="R79" s="46">
        <v>0</v>
      </c>
      <c r="S79" s="74">
        <v>0</v>
      </c>
      <c r="U79" s="73">
        <v>-158.52000000000001</v>
      </c>
      <c r="V79" s="74">
        <v>21.85</v>
      </c>
      <c r="W79">
        <v>13.53</v>
      </c>
      <c r="X79">
        <v>0</v>
      </c>
      <c r="Y79">
        <v>0</v>
      </c>
      <c r="Z79">
        <v>8.2200000000000006</v>
      </c>
      <c r="AA79">
        <v>0</v>
      </c>
      <c r="AB79">
        <v>0.1</v>
      </c>
      <c r="AC79">
        <v>-158.52000000000001</v>
      </c>
    </row>
    <row r="80" spans="7:29">
      <c r="G80" t="s">
        <v>122</v>
      </c>
      <c r="H80" s="73">
        <v>44.47</v>
      </c>
      <c r="I80" s="46">
        <v>0</v>
      </c>
      <c r="J80" s="46">
        <v>33.83</v>
      </c>
      <c r="K80" s="46">
        <v>0</v>
      </c>
      <c r="L80" s="46">
        <v>8.2200000000000006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86.52</v>
      </c>
      <c r="W80">
        <v>44.47</v>
      </c>
      <c r="X80">
        <v>0</v>
      </c>
      <c r="Y80">
        <v>0</v>
      </c>
      <c r="Z80">
        <v>8.2200000000000006</v>
      </c>
      <c r="AA80">
        <v>0</v>
      </c>
      <c r="AB80">
        <v>0</v>
      </c>
      <c r="AC80">
        <v>33.83</v>
      </c>
    </row>
    <row r="81" spans="7:29">
      <c r="G81" t="s">
        <v>123</v>
      </c>
      <c r="H81" s="73">
        <v>49.3</v>
      </c>
      <c r="I81" s="46">
        <v>0</v>
      </c>
      <c r="J81" s="46">
        <v>76.37</v>
      </c>
      <c r="K81" s="46">
        <v>0</v>
      </c>
      <c r="L81" s="46">
        <v>3.77</v>
      </c>
      <c r="M81" s="74">
        <v>0</v>
      </c>
      <c r="N81" s="73">
        <v>0</v>
      </c>
      <c r="O81" s="46">
        <v>-50</v>
      </c>
      <c r="P81" s="46">
        <v>0</v>
      </c>
      <c r="Q81" s="46">
        <v>0</v>
      </c>
      <c r="R81" s="46">
        <v>0</v>
      </c>
      <c r="S81" s="74">
        <v>0</v>
      </c>
      <c r="U81" s="73">
        <v>-50</v>
      </c>
      <c r="V81" s="74">
        <v>129.44</v>
      </c>
      <c r="W81">
        <v>49.3</v>
      </c>
      <c r="X81">
        <v>-50</v>
      </c>
      <c r="Y81">
        <v>0</v>
      </c>
      <c r="Z81">
        <v>3.77</v>
      </c>
      <c r="AA81">
        <v>0</v>
      </c>
      <c r="AB81">
        <v>0</v>
      </c>
      <c r="AC81">
        <v>76.37</v>
      </c>
    </row>
    <row r="82" spans="7:29">
      <c r="G82" t="s">
        <v>124</v>
      </c>
      <c r="H82" s="73">
        <v>49.3</v>
      </c>
      <c r="I82" s="46">
        <v>0</v>
      </c>
      <c r="J82" s="46">
        <v>58.97</v>
      </c>
      <c r="K82" s="46">
        <v>0</v>
      </c>
      <c r="L82" s="46">
        <v>4.6399999999999997</v>
      </c>
      <c r="M82" s="74">
        <v>0</v>
      </c>
      <c r="N82" s="73">
        <v>0</v>
      </c>
      <c r="O82" s="46">
        <v>-80</v>
      </c>
      <c r="P82" s="46">
        <v>0</v>
      </c>
      <c r="Q82" s="46">
        <v>0</v>
      </c>
      <c r="R82" s="46">
        <v>0</v>
      </c>
      <c r="S82" s="74">
        <v>0</v>
      </c>
      <c r="U82" s="73">
        <v>-80</v>
      </c>
      <c r="V82" s="74">
        <v>112.91</v>
      </c>
      <c r="W82">
        <v>49.3</v>
      </c>
      <c r="X82">
        <v>-80</v>
      </c>
      <c r="Y82">
        <v>0</v>
      </c>
      <c r="Z82">
        <v>4.6399999999999997</v>
      </c>
      <c r="AA82">
        <v>0</v>
      </c>
      <c r="AB82">
        <v>0</v>
      </c>
      <c r="AC82">
        <v>58.97</v>
      </c>
    </row>
    <row r="83" spans="7:29">
      <c r="G83" t="s">
        <v>125</v>
      </c>
      <c r="H83" s="73">
        <v>75.41</v>
      </c>
      <c r="I83" s="46">
        <v>0</v>
      </c>
      <c r="J83" s="46">
        <v>29</v>
      </c>
      <c r="K83" s="46">
        <v>0</v>
      </c>
      <c r="L83" s="46">
        <v>4.83</v>
      </c>
      <c r="M83" s="74">
        <v>0</v>
      </c>
      <c r="N83" s="73">
        <v>0</v>
      </c>
      <c r="O83" s="46">
        <v>-68</v>
      </c>
      <c r="P83" s="46">
        <v>0</v>
      </c>
      <c r="Q83" s="46">
        <v>0</v>
      </c>
      <c r="R83" s="46">
        <v>0</v>
      </c>
      <c r="S83" s="74">
        <v>0</v>
      </c>
      <c r="U83" s="73">
        <v>-68</v>
      </c>
      <c r="V83" s="74">
        <v>109.24</v>
      </c>
      <c r="W83">
        <v>75.41</v>
      </c>
      <c r="X83">
        <v>-68</v>
      </c>
      <c r="Y83">
        <v>0</v>
      </c>
      <c r="Z83">
        <v>4.83</v>
      </c>
      <c r="AA83">
        <v>0</v>
      </c>
      <c r="AB83">
        <v>0</v>
      </c>
      <c r="AC83">
        <v>29</v>
      </c>
    </row>
    <row r="84" spans="7:29">
      <c r="G84" t="s">
        <v>126</v>
      </c>
      <c r="H84" s="73">
        <v>41.58</v>
      </c>
      <c r="I84" s="46">
        <v>0</v>
      </c>
      <c r="J84" s="46">
        <v>19.329999999999998</v>
      </c>
      <c r="K84" s="46">
        <v>0</v>
      </c>
      <c r="L84" s="46">
        <v>4.83</v>
      </c>
      <c r="M84" s="74">
        <v>0</v>
      </c>
      <c r="N84" s="73">
        <v>0</v>
      </c>
      <c r="O84" s="46">
        <v>-66</v>
      </c>
      <c r="P84" s="46">
        <v>0</v>
      </c>
      <c r="Q84" s="46">
        <v>0</v>
      </c>
      <c r="R84" s="46">
        <v>0</v>
      </c>
      <c r="S84" s="74">
        <v>0</v>
      </c>
      <c r="U84" s="73">
        <v>-66</v>
      </c>
      <c r="V84" s="74">
        <v>65.739999999999995</v>
      </c>
      <c r="W84">
        <v>41.58</v>
      </c>
      <c r="X84">
        <v>-66</v>
      </c>
      <c r="Y84">
        <v>0</v>
      </c>
      <c r="Z84">
        <v>4.83</v>
      </c>
      <c r="AA84">
        <v>0</v>
      </c>
      <c r="AB84">
        <v>0</v>
      </c>
      <c r="AC84">
        <v>19.329999999999998</v>
      </c>
    </row>
    <row r="85" spans="7:29">
      <c r="G85" t="s">
        <v>127</v>
      </c>
      <c r="H85" s="73">
        <v>51.24</v>
      </c>
      <c r="I85" s="46">
        <v>0</v>
      </c>
      <c r="J85" s="46">
        <v>11.6</v>
      </c>
      <c r="K85" s="46">
        <v>0</v>
      </c>
      <c r="L85" s="46">
        <v>6.67</v>
      </c>
      <c r="M85" s="74">
        <v>0.28999999999999998</v>
      </c>
      <c r="N85" s="73">
        <v>0</v>
      </c>
      <c r="O85" s="46">
        <v>-66</v>
      </c>
      <c r="P85" s="46">
        <v>0</v>
      </c>
      <c r="Q85" s="46">
        <v>0</v>
      </c>
      <c r="R85" s="46">
        <v>0</v>
      </c>
      <c r="S85" s="74">
        <v>0</v>
      </c>
      <c r="U85" s="73">
        <v>-66</v>
      </c>
      <c r="V85" s="74">
        <v>69.8</v>
      </c>
      <c r="W85">
        <v>51.24</v>
      </c>
      <c r="X85">
        <v>-66</v>
      </c>
      <c r="Y85">
        <v>0</v>
      </c>
      <c r="Z85">
        <v>6.67</v>
      </c>
      <c r="AA85">
        <v>0</v>
      </c>
      <c r="AB85">
        <v>0.28999999999999998</v>
      </c>
      <c r="AC85">
        <v>11.6</v>
      </c>
    </row>
    <row r="86" spans="7:29">
      <c r="G86" t="s">
        <v>128</v>
      </c>
      <c r="H86" s="73">
        <v>60.9</v>
      </c>
      <c r="I86" s="46">
        <v>0</v>
      </c>
      <c r="J86" s="46">
        <v>14.5</v>
      </c>
      <c r="K86" s="46">
        <v>0</v>
      </c>
      <c r="L86" s="46">
        <v>6.67</v>
      </c>
      <c r="M86" s="74">
        <v>0.97</v>
      </c>
      <c r="N86" s="73">
        <v>0</v>
      </c>
      <c r="O86" s="46">
        <v>-46</v>
      </c>
      <c r="P86" s="46">
        <v>0</v>
      </c>
      <c r="Q86" s="46">
        <v>0</v>
      </c>
      <c r="R86" s="46">
        <v>0</v>
      </c>
      <c r="S86" s="74">
        <v>0</v>
      </c>
      <c r="U86" s="73">
        <v>-46</v>
      </c>
      <c r="V86" s="74">
        <v>83.04</v>
      </c>
      <c r="W86">
        <v>60.9</v>
      </c>
      <c r="X86">
        <v>-46</v>
      </c>
      <c r="Y86">
        <v>0</v>
      </c>
      <c r="Z86">
        <v>6.67</v>
      </c>
      <c r="AA86">
        <v>0</v>
      </c>
      <c r="AB86">
        <v>0.97</v>
      </c>
      <c r="AC86">
        <v>14.5</v>
      </c>
    </row>
    <row r="87" spans="7:29">
      <c r="G87" t="s">
        <v>129</v>
      </c>
      <c r="H87" s="73">
        <v>0</v>
      </c>
      <c r="I87" s="46">
        <v>0</v>
      </c>
      <c r="J87" s="46">
        <v>29</v>
      </c>
      <c r="K87" s="46">
        <v>0</v>
      </c>
      <c r="L87" s="46">
        <v>6.67</v>
      </c>
      <c r="M87" s="74">
        <v>1.45</v>
      </c>
      <c r="N87" s="73">
        <v>0</v>
      </c>
      <c r="O87" s="46">
        <v>-20</v>
      </c>
      <c r="P87" s="46">
        <v>0</v>
      </c>
      <c r="Q87" s="46">
        <v>0</v>
      </c>
      <c r="R87" s="46">
        <v>0</v>
      </c>
      <c r="S87" s="74">
        <v>0</v>
      </c>
      <c r="U87" s="73">
        <v>-20</v>
      </c>
      <c r="V87" s="74">
        <v>37.119999999999997</v>
      </c>
      <c r="W87">
        <v>0</v>
      </c>
      <c r="X87">
        <v>-20</v>
      </c>
      <c r="Y87">
        <v>0</v>
      </c>
      <c r="Z87">
        <v>6.67</v>
      </c>
      <c r="AA87">
        <v>0</v>
      </c>
      <c r="AB87">
        <v>1.45</v>
      </c>
      <c r="AC87">
        <v>29</v>
      </c>
    </row>
    <row r="88" spans="7:29">
      <c r="G88" t="s">
        <v>130</v>
      </c>
      <c r="H88" s="73">
        <v>0</v>
      </c>
      <c r="I88" s="46">
        <v>0</v>
      </c>
      <c r="J88" s="46">
        <v>15.47</v>
      </c>
      <c r="K88" s="46">
        <v>0</v>
      </c>
      <c r="L88" s="46">
        <v>6.67</v>
      </c>
      <c r="M88" s="74">
        <v>1.35</v>
      </c>
      <c r="N88" s="73">
        <v>0</v>
      </c>
      <c r="O88" s="46">
        <v>-20</v>
      </c>
      <c r="P88" s="46">
        <v>0</v>
      </c>
      <c r="Q88" s="46">
        <v>-3.22</v>
      </c>
      <c r="R88" s="46">
        <v>0</v>
      </c>
      <c r="S88" s="74">
        <v>0</v>
      </c>
      <c r="U88" s="73">
        <v>-23.22</v>
      </c>
      <c r="V88" s="74">
        <v>23.49</v>
      </c>
      <c r="W88">
        <v>0</v>
      </c>
      <c r="X88">
        <v>-20</v>
      </c>
      <c r="Y88">
        <v>0</v>
      </c>
      <c r="Z88">
        <v>6.67</v>
      </c>
      <c r="AA88">
        <v>-3.22</v>
      </c>
      <c r="AB88">
        <v>1.35</v>
      </c>
      <c r="AC88">
        <v>15.47</v>
      </c>
    </row>
    <row r="89" spans="7:29">
      <c r="G89" t="s">
        <v>131</v>
      </c>
      <c r="H89" s="73">
        <v>94.75</v>
      </c>
      <c r="I89" s="46">
        <v>0</v>
      </c>
      <c r="J89" s="46">
        <v>39.630000000000003</v>
      </c>
      <c r="K89" s="46">
        <v>0</v>
      </c>
      <c r="L89" s="46">
        <v>7.44</v>
      </c>
      <c r="M89" s="74">
        <v>1.35</v>
      </c>
      <c r="N89" s="73">
        <v>0</v>
      </c>
      <c r="O89" s="46">
        <v>-25</v>
      </c>
      <c r="P89" s="46">
        <v>0</v>
      </c>
      <c r="Q89" s="46">
        <v>-20</v>
      </c>
      <c r="R89" s="46">
        <v>0</v>
      </c>
      <c r="S89" s="74">
        <v>0</v>
      </c>
      <c r="U89" s="73">
        <v>-45</v>
      </c>
      <c r="V89" s="74">
        <v>143.16999999999999</v>
      </c>
      <c r="W89">
        <v>94.75</v>
      </c>
      <c r="X89">
        <v>-25</v>
      </c>
      <c r="Y89">
        <v>0</v>
      </c>
      <c r="Z89">
        <v>7.44</v>
      </c>
      <c r="AA89">
        <v>-20</v>
      </c>
      <c r="AB89">
        <v>1.35</v>
      </c>
      <c r="AC89">
        <v>39.630000000000003</v>
      </c>
    </row>
    <row r="90" spans="7:29">
      <c r="G90" t="s">
        <v>132</v>
      </c>
      <c r="H90" s="73">
        <v>72.5</v>
      </c>
      <c r="I90" s="46">
        <v>0</v>
      </c>
      <c r="J90" s="46">
        <v>35.770000000000003</v>
      </c>
      <c r="K90" s="46">
        <v>0</v>
      </c>
      <c r="L90" s="46">
        <v>7.44</v>
      </c>
      <c r="M90" s="74">
        <v>1.45</v>
      </c>
      <c r="N90" s="73">
        <v>0</v>
      </c>
      <c r="O90" s="46">
        <v>-45</v>
      </c>
      <c r="P90" s="46">
        <v>0</v>
      </c>
      <c r="Q90" s="46">
        <v>-20</v>
      </c>
      <c r="R90" s="46">
        <v>0</v>
      </c>
      <c r="S90" s="74">
        <v>0</v>
      </c>
      <c r="U90" s="73">
        <v>-65</v>
      </c>
      <c r="V90" s="74">
        <v>117.16</v>
      </c>
      <c r="W90">
        <v>72.5</v>
      </c>
      <c r="X90">
        <v>-45</v>
      </c>
      <c r="Y90">
        <v>0</v>
      </c>
      <c r="Z90">
        <v>7.44</v>
      </c>
      <c r="AA90">
        <v>-20</v>
      </c>
      <c r="AB90">
        <v>1.45</v>
      </c>
      <c r="AC90">
        <v>35.770000000000003</v>
      </c>
    </row>
    <row r="91" spans="7:29">
      <c r="G91" t="s">
        <v>133</v>
      </c>
      <c r="H91" s="73">
        <v>122.78</v>
      </c>
      <c r="I91" s="46">
        <v>0</v>
      </c>
      <c r="J91" s="46">
        <v>42.53</v>
      </c>
      <c r="K91" s="46">
        <v>0</v>
      </c>
      <c r="L91" s="46">
        <v>8.02</v>
      </c>
      <c r="M91" s="74">
        <v>1.26</v>
      </c>
      <c r="N91" s="73">
        <v>0</v>
      </c>
      <c r="O91" s="46">
        <v>0</v>
      </c>
      <c r="P91" s="46">
        <v>0</v>
      </c>
      <c r="Q91" s="46">
        <v>-20</v>
      </c>
      <c r="R91" s="46">
        <v>0</v>
      </c>
      <c r="S91" s="74">
        <v>0</v>
      </c>
      <c r="U91" s="73">
        <v>-20</v>
      </c>
      <c r="V91" s="74">
        <v>174.59</v>
      </c>
      <c r="W91">
        <v>122.78</v>
      </c>
      <c r="X91">
        <v>0</v>
      </c>
      <c r="Y91">
        <v>0</v>
      </c>
      <c r="Z91">
        <v>8.02</v>
      </c>
      <c r="AA91">
        <v>-20</v>
      </c>
      <c r="AB91">
        <v>1.26</v>
      </c>
      <c r="AC91">
        <v>42.53</v>
      </c>
    </row>
    <row r="92" spans="7:29">
      <c r="G92" t="s">
        <v>134</v>
      </c>
      <c r="H92" s="73">
        <v>102.47</v>
      </c>
      <c r="I92" s="46">
        <v>0</v>
      </c>
      <c r="J92" s="46">
        <v>49.3</v>
      </c>
      <c r="K92" s="46">
        <v>0</v>
      </c>
      <c r="L92" s="46">
        <v>8.02</v>
      </c>
      <c r="M92" s="74">
        <v>1.84</v>
      </c>
      <c r="N92" s="73">
        <v>0</v>
      </c>
      <c r="O92" s="46">
        <v>0</v>
      </c>
      <c r="P92" s="46">
        <v>0</v>
      </c>
      <c r="Q92" s="46">
        <v>-20</v>
      </c>
      <c r="R92" s="46">
        <v>0</v>
      </c>
      <c r="S92" s="74">
        <v>0</v>
      </c>
      <c r="U92" s="73">
        <v>-20</v>
      </c>
      <c r="V92" s="74">
        <v>161.63</v>
      </c>
      <c r="W92">
        <v>102.47</v>
      </c>
      <c r="X92">
        <v>0</v>
      </c>
      <c r="Y92">
        <v>0</v>
      </c>
      <c r="Z92">
        <v>8.02</v>
      </c>
      <c r="AA92">
        <v>-20</v>
      </c>
      <c r="AB92">
        <v>1.84</v>
      </c>
      <c r="AC92">
        <v>49.3</v>
      </c>
    </row>
    <row r="93" spans="7:29">
      <c r="G93" t="s">
        <v>135</v>
      </c>
      <c r="H93" s="73">
        <v>62.44</v>
      </c>
      <c r="I93" s="46">
        <v>32.14</v>
      </c>
      <c r="J93" s="46">
        <v>87.23</v>
      </c>
      <c r="K93" s="46">
        <v>0</v>
      </c>
      <c r="L93" s="46">
        <v>7.35</v>
      </c>
      <c r="M93" s="74">
        <v>2.02</v>
      </c>
      <c r="N93" s="73">
        <v>0</v>
      </c>
      <c r="O93" s="46">
        <v>0</v>
      </c>
      <c r="P93" s="46">
        <v>0</v>
      </c>
      <c r="Q93" s="46">
        <v>-25</v>
      </c>
      <c r="R93" s="46">
        <v>0</v>
      </c>
      <c r="S93" s="74">
        <v>0</v>
      </c>
      <c r="U93" s="73">
        <v>-25</v>
      </c>
      <c r="V93" s="74">
        <v>191.18</v>
      </c>
      <c r="W93">
        <v>62.44</v>
      </c>
      <c r="X93">
        <v>32.14</v>
      </c>
      <c r="Y93">
        <v>0</v>
      </c>
      <c r="Z93">
        <v>7.35</v>
      </c>
      <c r="AA93">
        <v>-25</v>
      </c>
      <c r="AB93">
        <v>2.02</v>
      </c>
      <c r="AC93">
        <v>87.23</v>
      </c>
    </row>
    <row r="94" spans="7:29">
      <c r="G94" t="s">
        <v>136</v>
      </c>
      <c r="H94" s="73">
        <v>31.83</v>
      </c>
      <c r="I94" s="46">
        <v>53.05</v>
      </c>
      <c r="J94" s="46">
        <v>93.85</v>
      </c>
      <c r="K94" s="46">
        <v>0</v>
      </c>
      <c r="L94" s="46">
        <v>6.53</v>
      </c>
      <c r="M94" s="74">
        <v>0.41</v>
      </c>
      <c r="N94" s="73">
        <v>0</v>
      </c>
      <c r="O94" s="46">
        <v>0</v>
      </c>
      <c r="P94" s="46">
        <v>0</v>
      </c>
      <c r="Q94" s="46">
        <v>-20</v>
      </c>
      <c r="R94" s="46">
        <v>0</v>
      </c>
      <c r="S94" s="74">
        <v>0</v>
      </c>
      <c r="U94" s="73">
        <v>-20</v>
      </c>
      <c r="V94" s="74">
        <v>185.67</v>
      </c>
      <c r="W94">
        <v>31.83</v>
      </c>
      <c r="X94">
        <v>53.05</v>
      </c>
      <c r="Y94">
        <v>0</v>
      </c>
      <c r="Z94">
        <v>6.53</v>
      </c>
      <c r="AA94">
        <v>-20</v>
      </c>
      <c r="AB94">
        <v>0.41</v>
      </c>
      <c r="AC94">
        <v>93.85</v>
      </c>
    </row>
    <row r="95" spans="7:29">
      <c r="G95" t="s">
        <v>137</v>
      </c>
      <c r="H95" s="73">
        <v>0</v>
      </c>
      <c r="I95" s="46">
        <v>120.22</v>
      </c>
      <c r="J95" s="46">
        <v>101.68</v>
      </c>
      <c r="K95" s="46">
        <v>0</v>
      </c>
      <c r="L95" s="46">
        <v>4.5999999999999996</v>
      </c>
      <c r="M95" s="74">
        <v>1.5</v>
      </c>
      <c r="N95" s="73">
        <v>-13</v>
      </c>
      <c r="O95" s="46">
        <v>0</v>
      </c>
      <c r="P95" s="46">
        <v>0</v>
      </c>
      <c r="Q95" s="46">
        <v>-25</v>
      </c>
      <c r="R95" s="46">
        <v>0</v>
      </c>
      <c r="S95" s="74">
        <v>0</v>
      </c>
      <c r="U95" s="73">
        <v>-38</v>
      </c>
      <c r="V95" s="74">
        <v>228</v>
      </c>
      <c r="W95">
        <v>-13</v>
      </c>
      <c r="X95">
        <v>120.22</v>
      </c>
      <c r="Y95">
        <v>0</v>
      </c>
      <c r="Z95">
        <v>4.5999999999999996</v>
      </c>
      <c r="AA95">
        <v>-25</v>
      </c>
      <c r="AB95">
        <v>1.5</v>
      </c>
      <c r="AC95">
        <v>101.68</v>
      </c>
    </row>
    <row r="96" spans="7:29">
      <c r="G96" t="s">
        <v>138</v>
      </c>
      <c r="H96" s="73">
        <v>0</v>
      </c>
      <c r="I96" s="46">
        <v>174.57</v>
      </c>
      <c r="J96" s="46">
        <v>129.74</v>
      </c>
      <c r="K96" s="46">
        <v>0</v>
      </c>
      <c r="L96" s="46">
        <v>4.3</v>
      </c>
      <c r="M96" s="74">
        <v>0.76</v>
      </c>
      <c r="N96" s="73">
        <v>-21</v>
      </c>
      <c r="O96" s="46">
        <v>0</v>
      </c>
      <c r="P96" s="46">
        <v>0</v>
      </c>
      <c r="Q96" s="46">
        <v>-25</v>
      </c>
      <c r="R96" s="46">
        <v>0</v>
      </c>
      <c r="S96" s="74">
        <v>0</v>
      </c>
      <c r="U96" s="73">
        <v>-46</v>
      </c>
      <c r="V96" s="74">
        <v>309.37</v>
      </c>
      <c r="W96">
        <v>-21</v>
      </c>
      <c r="X96">
        <v>174.57</v>
      </c>
      <c r="Y96">
        <v>0</v>
      </c>
      <c r="Z96">
        <v>4.3</v>
      </c>
      <c r="AA96">
        <v>-25</v>
      </c>
      <c r="AB96">
        <v>0.76</v>
      </c>
      <c r="AC96">
        <v>129.74</v>
      </c>
    </row>
    <row r="97" spans="1:83">
      <c r="G97" t="s">
        <v>139</v>
      </c>
      <c r="H97" s="73">
        <v>0</v>
      </c>
      <c r="I97" s="46">
        <v>201.01</v>
      </c>
      <c r="J97" s="46">
        <v>180.91</v>
      </c>
      <c r="K97" s="46">
        <v>0</v>
      </c>
      <c r="L97" s="46">
        <v>4.42</v>
      </c>
      <c r="M97" s="74">
        <v>0.47</v>
      </c>
      <c r="N97" s="73">
        <v>0</v>
      </c>
      <c r="O97" s="46">
        <v>0</v>
      </c>
      <c r="P97" s="46">
        <v>0</v>
      </c>
      <c r="Q97" s="46">
        <v>-25</v>
      </c>
      <c r="R97" s="46">
        <v>0</v>
      </c>
      <c r="S97" s="74">
        <v>0</v>
      </c>
      <c r="U97" s="73">
        <v>-25</v>
      </c>
      <c r="V97" s="74">
        <v>386.81</v>
      </c>
      <c r="W97">
        <v>0</v>
      </c>
      <c r="X97">
        <v>201.01</v>
      </c>
      <c r="Y97">
        <v>0</v>
      </c>
      <c r="Z97">
        <v>4.42</v>
      </c>
      <c r="AA97">
        <v>-25</v>
      </c>
      <c r="AB97">
        <v>0.47</v>
      </c>
      <c r="AC97">
        <v>180.91</v>
      </c>
    </row>
    <row r="98" spans="1:83">
      <c r="G98" t="s">
        <v>140</v>
      </c>
      <c r="H98" s="73">
        <v>0</v>
      </c>
      <c r="I98" s="46">
        <v>254.64</v>
      </c>
      <c r="J98" s="46">
        <v>198.95</v>
      </c>
      <c r="K98" s="46">
        <v>0</v>
      </c>
      <c r="L98" s="46">
        <v>4.38</v>
      </c>
      <c r="M98" s="74">
        <v>1.51</v>
      </c>
      <c r="N98" s="73">
        <v>-21</v>
      </c>
      <c r="O98" s="46">
        <v>0</v>
      </c>
      <c r="P98" s="46">
        <v>0</v>
      </c>
      <c r="Q98" s="46">
        <v>-25</v>
      </c>
      <c r="R98" s="46">
        <v>0</v>
      </c>
      <c r="S98" s="74">
        <v>0</v>
      </c>
      <c r="U98" s="73">
        <v>-46</v>
      </c>
      <c r="V98" s="74">
        <v>459.48</v>
      </c>
      <c r="W98">
        <v>-21</v>
      </c>
      <c r="X98">
        <v>254.64</v>
      </c>
      <c r="Y98">
        <v>0</v>
      </c>
      <c r="Z98">
        <v>4.38</v>
      </c>
      <c r="AA98">
        <v>-25</v>
      </c>
      <c r="AB98">
        <v>1.51</v>
      </c>
      <c r="AC98">
        <v>198.95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1.8141424999999995</v>
      </c>
      <c r="I99" s="69">
        <f t="shared" ref="I99:BQ99" si="1">SUM(I3:I98)/4000</f>
        <v>0.56375999999999993</v>
      </c>
      <c r="J99" s="69">
        <f t="shared" si="1"/>
        <v>2.2012450000000015</v>
      </c>
      <c r="K99" s="69">
        <f t="shared" si="1"/>
        <v>0</v>
      </c>
      <c r="L99" s="69">
        <f t="shared" si="1"/>
        <v>6.3114999999999991E-2</v>
      </c>
      <c r="M99" s="69">
        <f t="shared" si="1"/>
        <v>4.4425000000000003E-3</v>
      </c>
      <c r="N99" s="68">
        <f t="shared" si="1"/>
        <v>-0.218</v>
      </c>
      <c r="O99" s="69">
        <f t="shared" si="1"/>
        <v>-0.22850000000000001</v>
      </c>
      <c r="P99" s="69">
        <f t="shared" si="1"/>
        <v>-0.20463000000000001</v>
      </c>
      <c r="Q99" s="69">
        <f t="shared" si="1"/>
        <v>-0.38355499999999998</v>
      </c>
      <c r="R99" s="69">
        <f t="shared" si="1"/>
        <v>-2.7474999999999999E-2</v>
      </c>
      <c r="S99" s="70">
        <f t="shared" si="1"/>
        <v>0</v>
      </c>
      <c r="U99" s="68">
        <f t="shared" si="1"/>
        <v>-1.0686949999999995</v>
      </c>
      <c r="V99" s="70">
        <f t="shared" si="1"/>
        <v>4.6467050000000008</v>
      </c>
      <c r="W99">
        <f t="shared" si="1"/>
        <v>1.5961424999999994</v>
      </c>
      <c r="X99">
        <f t="shared" si="1"/>
        <v>0.33526</v>
      </c>
      <c r="Y99">
        <f t="shared" si="1"/>
        <v>-6.5350000000000182E-3</v>
      </c>
      <c r="Z99">
        <f t="shared" si="1"/>
        <v>3.5639999999999991E-2</v>
      </c>
      <c r="AA99">
        <f t="shared" si="1"/>
        <v>-0.38355499999999998</v>
      </c>
      <c r="AB99">
        <f t="shared" si="1"/>
        <v>4.4425000000000003E-3</v>
      </c>
      <c r="AC99">
        <f t="shared" si="1"/>
        <v>1.9966150000000007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622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71.900000000000006</v>
      </c>
      <c r="I3" s="53">
        <v>12.29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622</v>
      </c>
      <c r="U3" s="73">
        <v>-1</v>
      </c>
      <c r="V3" s="74">
        <v>84.19</v>
      </c>
      <c r="W3">
        <v>71.900000000000006</v>
      </c>
      <c r="X3">
        <v>12.29</v>
      </c>
      <c r="Y3">
        <v>-1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65.91</v>
      </c>
      <c r="I4" s="46">
        <v>11.83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77.739999999999995</v>
      </c>
      <c r="W4">
        <v>65.91</v>
      </c>
      <c r="X4">
        <v>11.83</v>
      </c>
      <c r="Y4">
        <v>-1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62.36</v>
      </c>
      <c r="I5" s="46">
        <v>9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71.36</v>
      </c>
      <c r="W5">
        <v>62.36</v>
      </c>
      <c r="X5">
        <v>9</v>
      </c>
      <c r="Y5">
        <v>-1</v>
      </c>
      <c r="Z5">
        <v>0</v>
      </c>
    </row>
    <row r="6" spans="1:26">
      <c r="B6" t="s">
        <v>379</v>
      </c>
      <c r="G6" t="s">
        <v>48</v>
      </c>
      <c r="H6" s="73">
        <v>57.65</v>
      </c>
      <c r="I6" s="46">
        <v>7.42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65.069999999999993</v>
      </c>
      <c r="W6">
        <v>57.65</v>
      </c>
      <c r="X6">
        <v>7.42</v>
      </c>
      <c r="Y6">
        <v>-1</v>
      </c>
      <c r="Z6">
        <v>0</v>
      </c>
    </row>
    <row r="7" spans="1:26">
      <c r="G7" t="s">
        <v>49</v>
      </c>
      <c r="H7" s="73">
        <v>113.35</v>
      </c>
      <c r="I7" s="46">
        <v>16.05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129.4</v>
      </c>
      <c r="W7">
        <v>113.35</v>
      </c>
      <c r="X7">
        <v>16.05</v>
      </c>
      <c r="Y7">
        <v>-1</v>
      </c>
      <c r="Z7">
        <v>0</v>
      </c>
    </row>
    <row r="8" spans="1:26">
      <c r="G8" t="s">
        <v>50</v>
      </c>
      <c r="H8" s="73">
        <v>102.3</v>
      </c>
      <c r="I8" s="46">
        <v>15.47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117.77</v>
      </c>
      <c r="W8">
        <v>102.3</v>
      </c>
      <c r="X8">
        <v>15.47</v>
      </c>
      <c r="Y8">
        <v>-1</v>
      </c>
      <c r="Z8">
        <v>0</v>
      </c>
    </row>
    <row r="9" spans="1:26">
      <c r="G9" t="s">
        <v>51</v>
      </c>
      <c r="H9" s="73">
        <v>0</v>
      </c>
      <c r="I9" s="46">
        <v>23.26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23.26</v>
      </c>
      <c r="W9">
        <v>0</v>
      </c>
      <c r="X9">
        <v>23.26</v>
      </c>
      <c r="Y9">
        <v>-1</v>
      </c>
      <c r="Z9">
        <v>0</v>
      </c>
    </row>
    <row r="10" spans="1:26">
      <c r="G10" t="s">
        <v>52</v>
      </c>
      <c r="H10" s="73">
        <v>0</v>
      </c>
      <c r="I10" s="46">
        <v>19.329999999999998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19.329999999999998</v>
      </c>
      <c r="W10">
        <v>0</v>
      </c>
      <c r="X10">
        <v>19.329999999999998</v>
      </c>
      <c r="Y10">
        <v>-1</v>
      </c>
      <c r="Z10">
        <v>0</v>
      </c>
    </row>
    <row r="11" spans="1:26">
      <c r="G11" t="s">
        <v>53</v>
      </c>
      <c r="H11" s="73">
        <v>0</v>
      </c>
      <c r="I11" s="46">
        <v>67.67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</v>
      </c>
      <c r="V11" s="74">
        <v>67.67</v>
      </c>
      <c r="W11">
        <v>0</v>
      </c>
      <c r="X11">
        <v>67.67</v>
      </c>
      <c r="Y11">
        <v>-1</v>
      </c>
      <c r="Z11">
        <v>0</v>
      </c>
    </row>
    <row r="12" spans="1:26">
      <c r="G12" t="s">
        <v>54</v>
      </c>
      <c r="H12" s="73">
        <v>0</v>
      </c>
      <c r="I12" s="46">
        <v>43.5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</v>
      </c>
      <c r="V12" s="74">
        <v>43.5</v>
      </c>
      <c r="W12">
        <v>0</v>
      </c>
      <c r="X12">
        <v>43.5</v>
      </c>
      <c r="Y12">
        <v>-1</v>
      </c>
      <c r="Z12">
        <v>0</v>
      </c>
    </row>
    <row r="13" spans="1:26">
      <c r="G13" t="s">
        <v>55</v>
      </c>
      <c r="H13" s="73">
        <v>0</v>
      </c>
      <c r="I13" s="46">
        <v>33.83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33.83</v>
      </c>
      <c r="W13">
        <v>0</v>
      </c>
      <c r="X13">
        <v>33.83</v>
      </c>
      <c r="Y13">
        <v>-1</v>
      </c>
      <c r="Z13">
        <v>0</v>
      </c>
    </row>
    <row r="14" spans="1:26">
      <c r="G14" t="s">
        <v>56</v>
      </c>
      <c r="H14" s="73">
        <v>157.15</v>
      </c>
      <c r="I14" s="46">
        <v>14.5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171.65</v>
      </c>
      <c r="W14">
        <v>157.15</v>
      </c>
      <c r="X14">
        <v>14.5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0.73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0.73</v>
      </c>
      <c r="W32">
        <v>0</v>
      </c>
      <c r="X32">
        <v>0</v>
      </c>
      <c r="Y32">
        <v>0</v>
      </c>
      <c r="Z32">
        <v>0.73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0.63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0.63</v>
      </c>
      <c r="W33">
        <v>0</v>
      </c>
      <c r="X33">
        <v>0</v>
      </c>
      <c r="Y33">
        <v>0</v>
      </c>
      <c r="Z33">
        <v>0.63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0.76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0.76</v>
      </c>
      <c r="W34">
        <v>0</v>
      </c>
      <c r="X34">
        <v>0</v>
      </c>
      <c r="Y34">
        <v>0</v>
      </c>
      <c r="Z34">
        <v>0.76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6.09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6.09</v>
      </c>
      <c r="W35">
        <v>0</v>
      </c>
      <c r="X35">
        <v>0</v>
      </c>
      <c r="Y35">
        <v>0</v>
      </c>
      <c r="Z35">
        <v>6.09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5.51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5.51</v>
      </c>
      <c r="W36">
        <v>0</v>
      </c>
      <c r="X36">
        <v>0</v>
      </c>
      <c r="Y36">
        <v>0</v>
      </c>
      <c r="Z36">
        <v>5.51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5.51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5.51</v>
      </c>
      <c r="W37">
        <v>0</v>
      </c>
      <c r="X37">
        <v>0</v>
      </c>
      <c r="Y37">
        <v>0</v>
      </c>
      <c r="Z37">
        <v>5.51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5.03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5.03</v>
      </c>
      <c r="W38">
        <v>0</v>
      </c>
      <c r="X38">
        <v>0</v>
      </c>
      <c r="Y38">
        <v>0</v>
      </c>
      <c r="Z38">
        <v>5.03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4.45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4.45</v>
      </c>
      <c r="W39">
        <v>0</v>
      </c>
      <c r="X39">
        <v>0</v>
      </c>
      <c r="Y39">
        <v>0</v>
      </c>
      <c r="Z39">
        <v>4.45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5.9</v>
      </c>
      <c r="W40">
        <v>0</v>
      </c>
      <c r="X40">
        <v>0</v>
      </c>
      <c r="Y40">
        <v>0</v>
      </c>
      <c r="Z40">
        <v>5.9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6.09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6.09</v>
      </c>
      <c r="W41">
        <v>0</v>
      </c>
      <c r="X41">
        <v>0</v>
      </c>
      <c r="Y41">
        <v>0</v>
      </c>
      <c r="Z41">
        <v>6.09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6.57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6.57</v>
      </c>
      <c r="W42">
        <v>0</v>
      </c>
      <c r="X42">
        <v>0</v>
      </c>
      <c r="Y42">
        <v>0</v>
      </c>
      <c r="Z42">
        <v>6.57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3.09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3.09</v>
      </c>
      <c r="W43">
        <v>0</v>
      </c>
      <c r="X43">
        <v>0</v>
      </c>
      <c r="Y43">
        <v>0</v>
      </c>
      <c r="Z43">
        <v>3.09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2.5099999999999998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2.5099999999999998</v>
      </c>
      <c r="W44">
        <v>0</v>
      </c>
      <c r="X44">
        <v>0</v>
      </c>
      <c r="Y44">
        <v>0</v>
      </c>
      <c r="Z44">
        <v>2.5099999999999998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1.35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1.35</v>
      </c>
      <c r="W45">
        <v>0</v>
      </c>
      <c r="X45">
        <v>0</v>
      </c>
      <c r="Y45">
        <v>0</v>
      </c>
      <c r="Z45">
        <v>1.35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0.57999999999999996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0.57999999999999996</v>
      </c>
      <c r="W47">
        <v>0</v>
      </c>
      <c r="X47">
        <v>0</v>
      </c>
      <c r="Y47">
        <v>0</v>
      </c>
      <c r="Z47">
        <v>0.57999999999999996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0.87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0.87</v>
      </c>
      <c r="W48">
        <v>0</v>
      </c>
      <c r="X48">
        <v>0</v>
      </c>
      <c r="Y48">
        <v>0</v>
      </c>
      <c r="Z48">
        <v>0.87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2.5099999999999998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2.5099999999999998</v>
      </c>
      <c r="W50">
        <v>0</v>
      </c>
      <c r="X50">
        <v>0</v>
      </c>
      <c r="Y50">
        <v>0</v>
      </c>
      <c r="Z50">
        <v>2.5099999999999998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3</v>
      </c>
      <c r="W51">
        <v>0</v>
      </c>
      <c r="X51">
        <v>0</v>
      </c>
      <c r="Y51">
        <v>0</v>
      </c>
      <c r="Z51">
        <v>3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5.32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5.32</v>
      </c>
      <c r="W52">
        <v>0</v>
      </c>
      <c r="X52">
        <v>0</v>
      </c>
      <c r="Y52">
        <v>0</v>
      </c>
      <c r="Z52">
        <v>5.32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2.0299999999999998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2.0299999999999998</v>
      </c>
      <c r="W53">
        <v>0</v>
      </c>
      <c r="X53">
        <v>0</v>
      </c>
      <c r="Y53">
        <v>0</v>
      </c>
      <c r="Z53">
        <v>2.0299999999999998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0.1</v>
      </c>
      <c r="W54">
        <v>0</v>
      </c>
      <c r="X54">
        <v>0</v>
      </c>
      <c r="Y54">
        <v>0</v>
      </c>
      <c r="Z54">
        <v>0.1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0.57999999999999996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0.57999999999999996</v>
      </c>
      <c r="W55">
        <v>0</v>
      </c>
      <c r="X55">
        <v>0</v>
      </c>
      <c r="Y55">
        <v>0</v>
      </c>
      <c r="Z55">
        <v>0.57999999999999996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1.55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1.55</v>
      </c>
      <c r="W56">
        <v>0</v>
      </c>
      <c r="X56">
        <v>0</v>
      </c>
      <c r="Y56">
        <v>0</v>
      </c>
      <c r="Z56">
        <v>1.55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5.99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5.99</v>
      </c>
      <c r="W57">
        <v>0</v>
      </c>
      <c r="X57">
        <v>0</v>
      </c>
      <c r="Y57">
        <v>0</v>
      </c>
      <c r="Z57">
        <v>5.99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4.83</v>
      </c>
      <c r="W58">
        <v>0</v>
      </c>
      <c r="X58">
        <v>0</v>
      </c>
      <c r="Y58">
        <v>0</v>
      </c>
      <c r="Z58">
        <v>4.83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3.48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3.48</v>
      </c>
      <c r="W59">
        <v>0</v>
      </c>
      <c r="X59">
        <v>0</v>
      </c>
      <c r="Y59">
        <v>0</v>
      </c>
      <c r="Z59">
        <v>3.48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8.41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8.41</v>
      </c>
      <c r="W60">
        <v>0</v>
      </c>
      <c r="X60">
        <v>0</v>
      </c>
      <c r="Y60">
        <v>0</v>
      </c>
      <c r="Z60">
        <v>8.41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4.83</v>
      </c>
      <c r="W61">
        <v>0</v>
      </c>
      <c r="X61">
        <v>0</v>
      </c>
      <c r="Y61">
        <v>0</v>
      </c>
      <c r="Z61">
        <v>4.83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6.86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6.86</v>
      </c>
      <c r="W62">
        <v>0</v>
      </c>
      <c r="X62">
        <v>0</v>
      </c>
      <c r="Y62">
        <v>0</v>
      </c>
      <c r="Z62">
        <v>6.86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4.3499999999999996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4.3499999999999996</v>
      </c>
      <c r="W63">
        <v>0</v>
      </c>
      <c r="X63">
        <v>0</v>
      </c>
      <c r="Y63">
        <v>0</v>
      </c>
      <c r="Z63">
        <v>4.3499999999999996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4.25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4.25</v>
      </c>
      <c r="W64">
        <v>0</v>
      </c>
      <c r="X64">
        <v>0</v>
      </c>
      <c r="Y64">
        <v>0</v>
      </c>
      <c r="Z64">
        <v>4.25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5.32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5.32</v>
      </c>
      <c r="W65">
        <v>0</v>
      </c>
      <c r="X65">
        <v>0</v>
      </c>
      <c r="Y65">
        <v>0</v>
      </c>
      <c r="Z65">
        <v>5.32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4.45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4.45</v>
      </c>
      <c r="W66">
        <v>0</v>
      </c>
      <c r="X66">
        <v>0</v>
      </c>
      <c r="Y66">
        <v>0</v>
      </c>
      <c r="Z66">
        <v>4.45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2.71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2.71</v>
      </c>
      <c r="W67">
        <v>0</v>
      </c>
      <c r="X67">
        <v>0</v>
      </c>
      <c r="Y67">
        <v>0</v>
      </c>
      <c r="Z67">
        <v>2.71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3.96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3.96</v>
      </c>
      <c r="W68">
        <v>0</v>
      </c>
      <c r="X68">
        <v>0</v>
      </c>
      <c r="Y68">
        <v>0</v>
      </c>
      <c r="Z68">
        <v>3.96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5.61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5.61</v>
      </c>
      <c r="W69">
        <v>0</v>
      </c>
      <c r="X69">
        <v>0</v>
      </c>
      <c r="Y69">
        <v>0</v>
      </c>
      <c r="Z69">
        <v>5.61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3.48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3.48</v>
      </c>
      <c r="W70">
        <v>0</v>
      </c>
      <c r="X70">
        <v>0</v>
      </c>
      <c r="Y70">
        <v>0</v>
      </c>
      <c r="Z70">
        <v>3.48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7.54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7.54</v>
      </c>
      <c r="W71">
        <v>0</v>
      </c>
      <c r="X71">
        <v>0</v>
      </c>
      <c r="Y71">
        <v>0</v>
      </c>
      <c r="Z71">
        <v>7.54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8.41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8.41</v>
      </c>
      <c r="W72">
        <v>0</v>
      </c>
      <c r="X72">
        <v>0</v>
      </c>
      <c r="Y72">
        <v>0</v>
      </c>
      <c r="Z72">
        <v>8.41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6.96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6.96</v>
      </c>
      <c r="W73">
        <v>0</v>
      </c>
      <c r="X73">
        <v>0</v>
      </c>
      <c r="Y73">
        <v>0</v>
      </c>
      <c r="Z73">
        <v>6.96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5.9</v>
      </c>
      <c r="W74">
        <v>0</v>
      </c>
      <c r="X74">
        <v>0</v>
      </c>
      <c r="Y74">
        <v>0</v>
      </c>
      <c r="Z74">
        <v>5.9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7.64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7.64</v>
      </c>
      <c r="W75">
        <v>0</v>
      </c>
      <c r="X75">
        <v>0</v>
      </c>
      <c r="Y75">
        <v>0</v>
      </c>
      <c r="Z75">
        <v>7.64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6.96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6.96</v>
      </c>
      <c r="W76">
        <v>0</v>
      </c>
      <c r="X76">
        <v>0</v>
      </c>
      <c r="Y76">
        <v>0</v>
      </c>
      <c r="Z76">
        <v>6.96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8.41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8.41</v>
      </c>
      <c r="W77">
        <v>0</v>
      </c>
      <c r="X77">
        <v>0</v>
      </c>
      <c r="Y77">
        <v>-1</v>
      </c>
      <c r="Z77">
        <v>8.41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1.69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1.69</v>
      </c>
      <c r="W78">
        <v>0</v>
      </c>
      <c r="X78">
        <v>0</v>
      </c>
      <c r="Y78">
        <v>-1</v>
      </c>
      <c r="Z78">
        <v>1.69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0.82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0.82</v>
      </c>
      <c r="W79">
        <v>0</v>
      </c>
      <c r="X79">
        <v>0</v>
      </c>
      <c r="Y79">
        <v>-1</v>
      </c>
      <c r="Z79">
        <v>0.82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0</v>
      </c>
      <c r="W80">
        <v>0</v>
      </c>
      <c r="X80">
        <v>0</v>
      </c>
      <c r="Y80">
        <v>-1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0</v>
      </c>
      <c r="W81">
        <v>0</v>
      </c>
      <c r="X81">
        <v>0</v>
      </c>
      <c r="Y81">
        <v>-1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0</v>
      </c>
      <c r="W82">
        <v>0</v>
      </c>
      <c r="X82">
        <v>0</v>
      </c>
      <c r="Y82">
        <v>-1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0</v>
      </c>
      <c r="W83">
        <v>0</v>
      </c>
      <c r="X83">
        <v>0</v>
      </c>
      <c r="Y83">
        <v>-1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0</v>
      </c>
      <c r="W84">
        <v>0</v>
      </c>
      <c r="X84">
        <v>0</v>
      </c>
      <c r="Y84">
        <v>-1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0</v>
      </c>
      <c r="W85">
        <v>0</v>
      </c>
      <c r="X85">
        <v>0</v>
      </c>
      <c r="Y85">
        <v>-1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0</v>
      </c>
      <c r="W86">
        <v>0</v>
      </c>
      <c r="X86">
        <v>0</v>
      </c>
      <c r="Y86">
        <v>-1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0</v>
      </c>
      <c r="W87">
        <v>0</v>
      </c>
      <c r="X87">
        <v>0</v>
      </c>
      <c r="Y87">
        <v>-1</v>
      </c>
      <c r="Z87">
        <v>0</v>
      </c>
    </row>
    <row r="88" spans="7:26">
      <c r="G88" t="s">
        <v>130</v>
      </c>
      <c r="H88" s="73">
        <v>40.020000000000003</v>
      </c>
      <c r="I88" s="46">
        <v>0</v>
      </c>
      <c r="J88" s="46">
        <v>0</v>
      </c>
      <c r="K88" s="46">
        <v>0</v>
      </c>
      <c r="L88" s="46">
        <v>0</v>
      </c>
      <c r="M88" s="74">
        <v>1.48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41.5</v>
      </c>
      <c r="W88">
        <v>40.020000000000003</v>
      </c>
      <c r="X88">
        <v>0</v>
      </c>
      <c r="Y88">
        <v>-1</v>
      </c>
      <c r="Z88">
        <v>1.48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1.07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1.07</v>
      </c>
      <c r="W89">
        <v>0</v>
      </c>
      <c r="X89">
        <v>0</v>
      </c>
      <c r="Y89">
        <v>-1</v>
      </c>
      <c r="Z89">
        <v>1.07</v>
      </c>
    </row>
    <row r="90" spans="7:26">
      <c r="G90" t="s">
        <v>132</v>
      </c>
      <c r="H90" s="73">
        <v>31.54</v>
      </c>
      <c r="I90" s="46">
        <v>5.58</v>
      </c>
      <c r="J90" s="46">
        <v>0</v>
      </c>
      <c r="K90" s="46">
        <v>0</v>
      </c>
      <c r="L90" s="46">
        <v>0</v>
      </c>
      <c r="M90" s="74">
        <v>0.72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37.840000000000003</v>
      </c>
      <c r="W90">
        <v>31.54</v>
      </c>
      <c r="X90">
        <v>5.58</v>
      </c>
      <c r="Y90">
        <v>-1</v>
      </c>
      <c r="Z90">
        <v>0.72</v>
      </c>
    </row>
    <row r="91" spans="7:26">
      <c r="G91" t="s">
        <v>133</v>
      </c>
      <c r="H91" s="73">
        <v>20.02</v>
      </c>
      <c r="I91" s="46">
        <v>5.01</v>
      </c>
      <c r="J91" s="46">
        <v>0</v>
      </c>
      <c r="K91" s="46">
        <v>0</v>
      </c>
      <c r="L91" s="46">
        <v>0</v>
      </c>
      <c r="M91" s="74">
        <v>0.51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25.54</v>
      </c>
      <c r="W91">
        <v>20.02</v>
      </c>
      <c r="X91">
        <v>5.01</v>
      </c>
      <c r="Y91">
        <v>-1</v>
      </c>
      <c r="Z91">
        <v>0.51</v>
      </c>
    </row>
    <row r="92" spans="7:26">
      <c r="G92" t="s">
        <v>134</v>
      </c>
      <c r="H92" s="73">
        <v>42.57</v>
      </c>
      <c r="I92" s="46">
        <v>8.49</v>
      </c>
      <c r="J92" s="46">
        <v>0</v>
      </c>
      <c r="K92" s="46">
        <v>0</v>
      </c>
      <c r="L92" s="46">
        <v>0</v>
      </c>
      <c r="M92" s="74">
        <v>0.47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51.53</v>
      </c>
      <c r="W92">
        <v>42.57</v>
      </c>
      <c r="X92">
        <v>8.49</v>
      </c>
      <c r="Y92">
        <v>-1</v>
      </c>
      <c r="Z92">
        <v>0.47</v>
      </c>
    </row>
    <row r="93" spans="7:26">
      <c r="G93" t="s">
        <v>135</v>
      </c>
      <c r="H93" s="73">
        <v>62.07</v>
      </c>
      <c r="I93" s="46">
        <v>12.34</v>
      </c>
      <c r="J93" s="46">
        <v>0</v>
      </c>
      <c r="K93" s="46">
        <v>0</v>
      </c>
      <c r="L93" s="46">
        <v>0</v>
      </c>
      <c r="M93" s="74">
        <v>0.4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74.81</v>
      </c>
      <c r="W93">
        <v>62.07</v>
      </c>
      <c r="X93">
        <v>12.34</v>
      </c>
      <c r="Y93">
        <v>-1</v>
      </c>
      <c r="Z93">
        <v>0.4</v>
      </c>
    </row>
    <row r="94" spans="7:26">
      <c r="G94" t="s">
        <v>136</v>
      </c>
      <c r="H94" s="73">
        <v>79.05</v>
      </c>
      <c r="I94" s="46">
        <v>13.64</v>
      </c>
      <c r="J94" s="46">
        <v>0</v>
      </c>
      <c r="K94" s="46">
        <v>0</v>
      </c>
      <c r="L94" s="46">
        <v>0</v>
      </c>
      <c r="M94" s="74">
        <v>0.08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92.77</v>
      </c>
      <c r="W94">
        <v>79.05</v>
      </c>
      <c r="X94">
        <v>13.64</v>
      </c>
      <c r="Y94">
        <v>-1</v>
      </c>
      <c r="Z94">
        <v>0.08</v>
      </c>
    </row>
    <row r="95" spans="7:26">
      <c r="G95" t="s">
        <v>137</v>
      </c>
      <c r="H95" s="73">
        <v>83.48</v>
      </c>
      <c r="I95" s="46">
        <v>15.06</v>
      </c>
      <c r="J95" s="46">
        <v>0</v>
      </c>
      <c r="K95" s="46">
        <v>0</v>
      </c>
      <c r="L95" s="46">
        <v>0</v>
      </c>
      <c r="M95" s="74">
        <v>0.33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98.87</v>
      </c>
      <c r="W95">
        <v>83.48</v>
      </c>
      <c r="X95">
        <v>15.06</v>
      </c>
      <c r="Y95">
        <v>-1</v>
      </c>
      <c r="Z95">
        <v>0.33</v>
      </c>
    </row>
    <row r="96" spans="7:26">
      <c r="G96" t="s">
        <v>138</v>
      </c>
      <c r="H96" s="73">
        <v>84.8</v>
      </c>
      <c r="I96" s="46">
        <v>14.73</v>
      </c>
      <c r="J96" s="46">
        <v>0</v>
      </c>
      <c r="K96" s="46">
        <v>0</v>
      </c>
      <c r="L96" s="46">
        <v>0</v>
      </c>
      <c r="M96" s="74">
        <v>0.16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99.69</v>
      </c>
      <c r="W96">
        <v>84.8</v>
      </c>
      <c r="X96">
        <v>14.73</v>
      </c>
      <c r="Y96">
        <v>-1</v>
      </c>
      <c r="Z96">
        <v>0.16</v>
      </c>
    </row>
    <row r="97" spans="1:83">
      <c r="G97" t="s">
        <v>139</v>
      </c>
      <c r="H97" s="73">
        <v>83.87</v>
      </c>
      <c r="I97" s="46">
        <v>15.06</v>
      </c>
      <c r="J97" s="46">
        <v>0</v>
      </c>
      <c r="K97" s="46">
        <v>0</v>
      </c>
      <c r="L97" s="46">
        <v>0</v>
      </c>
      <c r="M97" s="74">
        <v>0.09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99.02</v>
      </c>
      <c r="W97">
        <v>83.87</v>
      </c>
      <c r="X97">
        <v>15.06</v>
      </c>
      <c r="Y97">
        <v>-1</v>
      </c>
      <c r="Z97">
        <v>0.09</v>
      </c>
    </row>
    <row r="98" spans="1:83">
      <c r="G98" t="s">
        <v>140</v>
      </c>
      <c r="H98" s="73">
        <v>83.29</v>
      </c>
      <c r="I98" s="46">
        <v>15.69</v>
      </c>
      <c r="J98" s="46">
        <v>0</v>
      </c>
      <c r="K98" s="46">
        <v>0</v>
      </c>
      <c r="L98" s="46">
        <v>0</v>
      </c>
      <c r="M98" s="74">
        <v>0.26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99.24</v>
      </c>
      <c r="W98">
        <v>83.29</v>
      </c>
      <c r="X98">
        <v>15.69</v>
      </c>
      <c r="Y98">
        <v>-1</v>
      </c>
      <c r="Z98">
        <v>0.26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0.31033249999999996</v>
      </c>
      <c r="I99" s="69">
        <f t="shared" ref="I99:BQ99" si="1">SUM(I3:I98)/4000</f>
        <v>9.493749999999998E-2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4.9797499999999995E-2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-8.2500000000000004E-3</v>
      </c>
      <c r="V99" s="70">
        <f t="shared" si="1"/>
        <v>0.45506750000000018</v>
      </c>
      <c r="W99">
        <f t="shared" si="1"/>
        <v>0.31033249999999996</v>
      </c>
      <c r="X99">
        <f t="shared" si="1"/>
        <v>9.493749999999998E-2</v>
      </c>
      <c r="Y99">
        <f t="shared" si="1"/>
        <v>-8.2500000000000004E-3</v>
      </c>
      <c r="Z99">
        <f t="shared" si="1"/>
        <v>4.9797499999999995E-2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45431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11.068315999999999</v>
      </c>
      <c r="E3">
        <f>GT_NG!P3</f>
        <v>11.875784892757228</v>
      </c>
      <c r="F3">
        <f>GT_Spot!P3</f>
        <v>0</v>
      </c>
      <c r="G3">
        <f>PPCL_NG!P3</f>
        <v>82.31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313.19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1354.600127347233</v>
      </c>
      <c r="P3" s="36">
        <v>118.55548291233282</v>
      </c>
      <c r="Q3" s="36">
        <v>38.300000000000004</v>
      </c>
      <c r="R3" s="38">
        <v>0</v>
      </c>
      <c r="S3" s="38">
        <v>7.6700000000000017</v>
      </c>
      <c r="T3" s="37">
        <f>SUMPRODUCT(LTA!J3:AN3,LTA!J$101:AN$101,LTA!J$103:AN$103)</f>
        <v>59.67</v>
      </c>
      <c r="U3" s="37">
        <f>SUMPRODUCT(LTA!J3:AN3,LTA!J$102:AN$102,LTA!J$103:AN$103)</f>
        <v>116.29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218.31</v>
      </c>
      <c r="Z3" s="34">
        <f>IEX!N3</f>
        <v>0</v>
      </c>
      <c r="AA3" s="75">
        <f>STOA!H3</f>
        <v>663.18000000000018</v>
      </c>
      <c r="AB3" s="75">
        <f>-STOA!N3</f>
        <v>0</v>
      </c>
      <c r="AC3">
        <f>SUMIF(B3:AB3,"&gt;0")*$AC$2-SUMIF(B3:AB3,"&lt;0")*($AC$2/(1-$AC$2))+SUMIF(AI3:AR3,"&gt;0")*$AC$2-SUMIF(AI3:AR3,"&lt;0")*($AC$2/(1-$AC$2))</f>
        <v>26.623595922494015</v>
      </c>
      <c r="AD3">
        <f>SUM(B3:AB3,AI3:AV3)-AC3</f>
        <v>3142.8521091363173</v>
      </c>
      <c r="AE3">
        <f>'IDT-1'!B3</f>
        <v>0</v>
      </c>
      <c r="AF3" s="24"/>
      <c r="AG3">
        <f>SUM(AD3:AF3)</f>
        <v>3142.8521091363173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71.900000000000006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11.068315999999999</v>
      </c>
      <c r="E4">
        <f>GT_NG!P4</f>
        <v>12.251600870376127</v>
      </c>
      <c r="F4">
        <f>GT_Spot!P4</f>
        <v>0</v>
      </c>
      <c r="G4">
        <f>PPCL_NG!P4</f>
        <v>82.31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324.58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1310.6903491124694</v>
      </c>
      <c r="P4" s="36">
        <v>118.55548291233282</v>
      </c>
      <c r="Q4" s="36">
        <v>38.300000000000004</v>
      </c>
      <c r="R4" s="38">
        <v>0</v>
      </c>
      <c r="S4" s="38">
        <v>7.6700000000000017</v>
      </c>
      <c r="T4" s="37">
        <f>SUMPRODUCT(LTA!J4:AN4,LTA!J$101:AN$101,LTA!J$103:AN$103)</f>
        <v>61.67</v>
      </c>
      <c r="U4" s="37">
        <f>SUMPRODUCT(LTA!J4:AN4,LTA!J$102:AN$102,LTA!J$103:AN$103)</f>
        <v>119.07000000000001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185.83</v>
      </c>
      <c r="Z4" s="34">
        <f>IEX!N4</f>
        <v>0</v>
      </c>
      <c r="AA4" s="75">
        <f>STOA!H4</f>
        <v>663.18000000000018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26.070590639533997</v>
      </c>
      <c r="AD4">
        <f t="shared" ref="AD4:AD67" si="1">SUM(B4:AB4,AI4:AV4)-AC4</f>
        <v>3077.5711521621324</v>
      </c>
      <c r="AE4">
        <f>'IDT-1'!B4</f>
        <v>0</v>
      </c>
      <c r="AF4" s="24"/>
      <c r="AG4">
        <f t="shared" ref="AG4:AG67" si="2">SUM(AD4:AF4)</f>
        <v>3077.5711521621324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65.91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11.068315999999999</v>
      </c>
      <c r="E5">
        <f>GT_NG!P5</f>
        <v>12.251600870376127</v>
      </c>
      <c r="F5">
        <f>GT_Spot!P5</f>
        <v>0</v>
      </c>
      <c r="G5">
        <f>PPCL_NG!P5</f>
        <v>82.31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348.81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1301.0474160694021</v>
      </c>
      <c r="P5" s="36">
        <v>118.55548291233282</v>
      </c>
      <c r="Q5" s="36">
        <v>38.300000000000004</v>
      </c>
      <c r="R5" s="38">
        <v>0</v>
      </c>
      <c r="S5" s="38">
        <v>7.6700000000000017</v>
      </c>
      <c r="T5" s="37">
        <f>SUMPRODUCT(LTA!J5:AN5,LTA!J$101:AN$101,LTA!J$103:AN$103)</f>
        <v>64.33</v>
      </c>
      <c r="U5" s="37">
        <f>SUMPRODUCT(LTA!J5:AN5,LTA!J$102:AN$102,LTA!J$103:AN$103)</f>
        <v>121.3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174.85</v>
      </c>
      <c r="Z5" s="34">
        <f>IEX!N5</f>
        <v>0</v>
      </c>
      <c r="AA5" s="75">
        <f>STOA!H5</f>
        <v>663.18000000000018</v>
      </c>
      <c r="AB5" s="75">
        <f>-STOA!N5</f>
        <v>0</v>
      </c>
      <c r="AC5">
        <f t="shared" si="0"/>
        <v>26.366280733718906</v>
      </c>
      <c r="AD5">
        <f t="shared" si="1"/>
        <v>3052.2225290248803</v>
      </c>
      <c r="AE5">
        <f>'IDT-1'!B5</f>
        <v>0</v>
      </c>
      <c r="AF5" s="24"/>
      <c r="AG5">
        <f t="shared" si="2"/>
        <v>3052.2225290248803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-30</v>
      </c>
      <c r="AM5" s="34">
        <f>RTM_PXI!H5</f>
        <v>0</v>
      </c>
      <c r="AN5" s="34">
        <f>RTM_PXI!N5</f>
        <v>0</v>
      </c>
      <c r="AO5" s="148">
        <f>GDAM_IEX!H5</f>
        <v>62.36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11.068315999999999</v>
      </c>
      <c r="E6">
        <f>GT_NG!P6</f>
        <v>12.251600870376127</v>
      </c>
      <c r="F6">
        <f>GT_Spot!P6</f>
        <v>0</v>
      </c>
      <c r="G6">
        <f>PPCL_NG!P6</f>
        <v>82.31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330.97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1299.4474665719647</v>
      </c>
      <c r="P6" s="36">
        <v>118.55548291233282</v>
      </c>
      <c r="Q6" s="36">
        <v>38.300000000000004</v>
      </c>
      <c r="R6" s="38">
        <v>0</v>
      </c>
      <c r="S6" s="38">
        <v>7.6700000000000017</v>
      </c>
      <c r="T6" s="37">
        <f>SUMPRODUCT(LTA!J6:AN6,LTA!J$101:AN$101,LTA!J$103:AN$103)</f>
        <v>66.33</v>
      </c>
      <c r="U6" s="37">
        <f>SUMPRODUCT(LTA!J6:AN6,LTA!J$102:AN$102,LTA!J$103:AN$103)</f>
        <v>122.98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174.76</v>
      </c>
      <c r="Z6" s="34">
        <f>IEX!N6</f>
        <v>0</v>
      </c>
      <c r="AA6" s="75">
        <f>STOA!H6</f>
        <v>663.18000000000018</v>
      </c>
      <c r="AB6" s="75">
        <f>-STOA!N6</f>
        <v>0</v>
      </c>
      <c r="AC6">
        <f t="shared" si="0"/>
        <v>26.354529154713326</v>
      </c>
      <c r="AD6">
        <f t="shared" si="1"/>
        <v>3012.6743311064488</v>
      </c>
      <c r="AE6">
        <f>'IDT-1'!B6</f>
        <v>0</v>
      </c>
      <c r="AF6" s="24"/>
      <c r="AG6">
        <f t="shared" si="2"/>
        <v>3012.6743311064488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-49</v>
      </c>
      <c r="AM6" s="34">
        <f>RTM_PXI!H6</f>
        <v>0</v>
      </c>
      <c r="AN6" s="34">
        <f>RTM_PXI!N6</f>
        <v>0</v>
      </c>
      <c r="AO6" s="148">
        <f>GDAM_IEX!H6</f>
        <v>57.65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11.068315999999999</v>
      </c>
      <c r="E7">
        <f>GT_NG!P7</f>
        <v>12.251600870376127</v>
      </c>
      <c r="F7">
        <f>GT_Spot!P7</f>
        <v>0</v>
      </c>
      <c r="G7">
        <f>PPCL_NG!P7</f>
        <v>82.31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310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1290.3911537043721</v>
      </c>
      <c r="P7" s="36">
        <v>118.55548291233282</v>
      </c>
      <c r="Q7" s="36">
        <v>38.300000000000004</v>
      </c>
      <c r="R7" s="38">
        <v>0</v>
      </c>
      <c r="S7" s="38">
        <v>7.6700000000000017</v>
      </c>
      <c r="T7" s="37">
        <f>SUMPRODUCT(LTA!J7:AN7,LTA!J$101:AN$101,LTA!J$103:AN$103)</f>
        <v>70</v>
      </c>
      <c r="U7" s="37">
        <f>SUMPRODUCT(LTA!J7:AN7,LTA!J$102:AN$102,LTA!J$103:AN$103)</f>
        <v>124.42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266.79000000000002</v>
      </c>
      <c r="Z7" s="34">
        <f>IEX!N7</f>
        <v>0</v>
      </c>
      <c r="AA7" s="75">
        <f>STOA!H7</f>
        <v>543.2700000000001</v>
      </c>
      <c r="AB7" s="75">
        <f>-STOA!N7</f>
        <v>0</v>
      </c>
      <c r="AC7">
        <f t="shared" si="0"/>
        <v>26.887189590118883</v>
      </c>
      <c r="AD7">
        <f t="shared" si="1"/>
        <v>2955.0453578034499</v>
      </c>
      <c r="AE7">
        <f>'IDT-1'!B7</f>
        <v>0</v>
      </c>
      <c r="AF7" s="24"/>
      <c r="AG7">
        <f t="shared" si="2"/>
        <v>2955.0453578034499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-109</v>
      </c>
      <c r="AM7" s="34">
        <f>RTM_PXI!H7</f>
        <v>0</v>
      </c>
      <c r="AN7" s="34">
        <f>RTM_PXI!N7</f>
        <v>0</v>
      </c>
      <c r="AO7" s="148">
        <f>GDAM_IEX!H7</f>
        <v>113.35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11.068315999999999</v>
      </c>
      <c r="E8">
        <f>GT_NG!P8</f>
        <v>11.452212957023734</v>
      </c>
      <c r="F8">
        <f>GT_Spot!P8</f>
        <v>0</v>
      </c>
      <c r="G8">
        <f>PPCL_NG!P8</f>
        <v>82.31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310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1290.3911537043721</v>
      </c>
      <c r="P8" s="36">
        <v>118.55548291233282</v>
      </c>
      <c r="Q8" s="36">
        <v>38.300000000000004</v>
      </c>
      <c r="R8" s="38">
        <v>0</v>
      </c>
      <c r="S8" s="38">
        <v>7.6700000000000017</v>
      </c>
      <c r="T8" s="37">
        <f>SUMPRODUCT(LTA!J8:AN8,LTA!J$101:AN$101,LTA!J$103:AN$103)</f>
        <v>75.67</v>
      </c>
      <c r="U8" s="37">
        <f>SUMPRODUCT(LTA!J8:AN8,LTA!J$102:AN$102,LTA!J$103:AN$103)</f>
        <v>126.58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203.99</v>
      </c>
      <c r="Z8" s="34">
        <f>IEX!N8</f>
        <v>0</v>
      </c>
      <c r="AA8" s="75">
        <f>STOA!H8</f>
        <v>537.47000000000014</v>
      </c>
      <c r="AB8" s="75">
        <f>-STOA!N8</f>
        <v>0</v>
      </c>
      <c r="AC8">
        <f t="shared" si="0"/>
        <v>26.082350103974282</v>
      </c>
      <c r="AD8">
        <f t="shared" si="1"/>
        <v>2906.2308093762426</v>
      </c>
      <c r="AE8">
        <f>'IDT-1'!B8</f>
        <v>0</v>
      </c>
      <c r="AF8" s="24"/>
      <c r="AG8">
        <f t="shared" si="2"/>
        <v>2906.2308093762426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-86</v>
      </c>
      <c r="AM8" s="34">
        <f>RTM_PXI!H8</f>
        <v>0</v>
      </c>
      <c r="AN8" s="34">
        <f>RTM_PXI!N8</f>
        <v>0</v>
      </c>
      <c r="AO8" s="148">
        <f>GDAM_IEX!H8</f>
        <v>102.3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11.068315999999999</v>
      </c>
      <c r="E9">
        <f>GT_NG!P9</f>
        <v>11.452212957023734</v>
      </c>
      <c r="F9">
        <f>GT_Spot!P9</f>
        <v>0</v>
      </c>
      <c r="G9">
        <f>PPCL_NG!P9</f>
        <v>82.31</v>
      </c>
      <c r="H9">
        <f>PPCL_Spot!P9</f>
        <v>0</v>
      </c>
      <c r="I9">
        <f>Bawana_NG!P9</f>
        <v>102.55599390648803</v>
      </c>
      <c r="J9">
        <f>Bawana_RLNG!P9</f>
        <v>0</v>
      </c>
      <c r="K9">
        <f>Bawana_Spot!P9</f>
        <v>310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1283.9048358806667</v>
      </c>
      <c r="P9" s="36">
        <v>118.55548291233282</v>
      </c>
      <c r="Q9" s="36">
        <v>38.300000000000004</v>
      </c>
      <c r="R9" s="38">
        <v>0</v>
      </c>
      <c r="S9" s="38">
        <v>7.6700000000000017</v>
      </c>
      <c r="T9" s="37">
        <f>SUMPRODUCT(LTA!J9:AN9,LTA!J$101:AN$101,LTA!J$103:AN$103)</f>
        <v>80.67</v>
      </c>
      <c r="U9" s="37">
        <f>SUMPRODUCT(LTA!J9:AN9,LTA!J$102:AN$102,LTA!J$103:AN$103)</f>
        <v>129.28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264.93</v>
      </c>
      <c r="Z9" s="34">
        <f>IEX!N9</f>
        <v>0</v>
      </c>
      <c r="AA9" s="75">
        <f>STOA!H9</f>
        <v>537.47000000000014</v>
      </c>
      <c r="AB9" s="75">
        <f>-STOA!N9</f>
        <v>0</v>
      </c>
      <c r="AC9">
        <f t="shared" si="0"/>
        <v>25.253793886211589</v>
      </c>
      <c r="AD9">
        <f t="shared" si="1"/>
        <v>2924.9130477703002</v>
      </c>
      <c r="AE9">
        <f>'IDT-1'!B9</f>
        <v>0</v>
      </c>
      <c r="AF9" s="24"/>
      <c r="AG9">
        <f t="shared" si="2"/>
        <v>2924.9130477703002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11.068315999999999</v>
      </c>
      <c r="E10">
        <f>GT_NG!P10</f>
        <v>11.452212957023734</v>
      </c>
      <c r="F10">
        <f>GT_Spot!P10</f>
        <v>0</v>
      </c>
      <c r="G10">
        <f>PPCL_NG!P10</f>
        <v>82.31</v>
      </c>
      <c r="H10">
        <f>PPCL_Spot!P10</f>
        <v>0</v>
      </c>
      <c r="I10">
        <f>Bawana_NG!P10</f>
        <v>102.55599390648803</v>
      </c>
      <c r="J10">
        <f>Bawana_RLNG!P10</f>
        <v>0</v>
      </c>
      <c r="K10">
        <f>Bawana_Spot!P10</f>
        <v>183.7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1271.1495212722798</v>
      </c>
      <c r="P10" s="36">
        <v>118.55548291233282</v>
      </c>
      <c r="Q10" s="36">
        <v>38.300000000000004</v>
      </c>
      <c r="R10" s="38">
        <v>0</v>
      </c>
      <c r="S10" s="38">
        <v>7.6700000000000017</v>
      </c>
      <c r="T10" s="37">
        <f>SUMPRODUCT(LTA!J10:AN10,LTA!J$101:AN$101,LTA!J$103:AN$103)</f>
        <v>85.66</v>
      </c>
      <c r="U10" s="37">
        <f>SUMPRODUCT(LTA!J10:AN10,LTA!J$102:AN$102,LTA!J$103:AN$103)</f>
        <v>130.69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229.55</v>
      </c>
      <c r="Z10" s="34">
        <f>IEX!N10</f>
        <v>0</v>
      </c>
      <c r="AA10" s="75">
        <f>STOA!H10</f>
        <v>537.47000000000014</v>
      </c>
      <c r="AB10" s="75">
        <f>-STOA!N10</f>
        <v>0</v>
      </c>
      <c r="AC10">
        <f t="shared" si="0"/>
        <v>24.408984827204243</v>
      </c>
      <c r="AD10">
        <f t="shared" si="1"/>
        <v>2881.4225422209201</v>
      </c>
      <c r="AE10">
        <f>'IDT-1'!B10</f>
        <v>0</v>
      </c>
      <c r="AF10" s="24"/>
      <c r="AG10">
        <f t="shared" si="2"/>
        <v>2881.4225422209201</v>
      </c>
      <c r="AI10" s="34">
        <f>PXIL!H10</f>
        <v>0</v>
      </c>
      <c r="AJ10" s="34">
        <f>PXIL!N10</f>
        <v>0</v>
      </c>
      <c r="AK10" s="34">
        <f>RTM_IEX!H10</f>
        <v>95.7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11.068315999999999</v>
      </c>
      <c r="E11">
        <f>GT_NG!P11</f>
        <v>11.452212957023734</v>
      </c>
      <c r="F11">
        <f>GT_Spot!P11</f>
        <v>0</v>
      </c>
      <c r="G11">
        <f>PPCL_NG!P11</f>
        <v>82.31</v>
      </c>
      <c r="H11">
        <f>PPCL_Spot!P11</f>
        <v>0</v>
      </c>
      <c r="I11">
        <f>Bawana_NG!P11</f>
        <v>102.55599390648803</v>
      </c>
      <c r="J11">
        <f>Bawana_RLNG!P11</f>
        <v>0</v>
      </c>
      <c r="K11">
        <f>Bawana_Spot!P11</f>
        <v>178.02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1277.7858214327778</v>
      </c>
      <c r="P11" s="36">
        <v>118.55548291233282</v>
      </c>
      <c r="Q11" s="36">
        <v>38.300000000000004</v>
      </c>
      <c r="R11" s="38">
        <v>0</v>
      </c>
      <c r="S11" s="38">
        <v>7.6700000000000017</v>
      </c>
      <c r="T11" s="37">
        <f>SUMPRODUCT(LTA!J11:AN11,LTA!J$101:AN$101,LTA!J$103:AN$103)</f>
        <v>87.33</v>
      </c>
      <c r="U11" s="37">
        <f>SUMPRODUCT(LTA!J11:AN11,LTA!J$102:AN$102,LTA!J$103:AN$103)</f>
        <v>129.77000000000001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343.18</v>
      </c>
      <c r="Z11" s="34">
        <f>IEX!N11</f>
        <v>0</v>
      </c>
      <c r="AA11" s="75">
        <f>STOA!H11</f>
        <v>366.84999999999997</v>
      </c>
      <c r="AB11" s="75">
        <f>-STOA!N11</f>
        <v>0</v>
      </c>
      <c r="AC11">
        <f t="shared" si="0"/>
        <v>23.912177748552427</v>
      </c>
      <c r="AD11">
        <f t="shared" si="1"/>
        <v>2822.7756494600699</v>
      </c>
      <c r="AE11">
        <f>'IDT-1'!B11</f>
        <v>0</v>
      </c>
      <c r="AF11" s="24"/>
      <c r="AG11">
        <f t="shared" si="2"/>
        <v>2822.7756494600699</v>
      </c>
      <c r="AI11" s="34">
        <f>PXIL!H11</f>
        <v>0</v>
      </c>
      <c r="AJ11" s="34">
        <f>PXIL!N11</f>
        <v>0</v>
      </c>
      <c r="AK11" s="34">
        <f>RTM_IEX!H11</f>
        <v>91.84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11.068315999999999</v>
      </c>
      <c r="E12">
        <f>GT_NG!P12</f>
        <v>11.452212957023734</v>
      </c>
      <c r="F12">
        <f>GT_Spot!P12</f>
        <v>0</v>
      </c>
      <c r="G12">
        <f>PPCL_NG!P12</f>
        <v>82.31</v>
      </c>
      <c r="H12">
        <f>PPCL_Spot!P12</f>
        <v>0</v>
      </c>
      <c r="I12">
        <f>Bawana_NG!P12</f>
        <v>102.55599390648803</v>
      </c>
      <c r="J12">
        <f>Bawana_RLNG!P12</f>
        <v>0</v>
      </c>
      <c r="K12">
        <f>Bawana_Spot!P12</f>
        <v>105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1273.8688481914182</v>
      </c>
      <c r="P12" s="36">
        <v>118.55548291233282</v>
      </c>
      <c r="Q12" s="36">
        <v>38.300000000000004</v>
      </c>
      <c r="R12" s="38">
        <v>0</v>
      </c>
      <c r="S12" s="38">
        <v>7.6700000000000017</v>
      </c>
      <c r="T12" s="37">
        <f>SUMPRODUCT(LTA!J12:AN12,LTA!J$101:AN$101,LTA!J$103:AN$103)</f>
        <v>89</v>
      </c>
      <c r="U12" s="37">
        <f>SUMPRODUCT(LTA!J12:AN12,LTA!J$102:AN$102,LTA!J$103:AN$103)</f>
        <v>131.27000000000001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308.38</v>
      </c>
      <c r="Z12" s="34">
        <f>IEX!N12</f>
        <v>0</v>
      </c>
      <c r="AA12" s="75">
        <f>STOA!H12</f>
        <v>366.84999999999997</v>
      </c>
      <c r="AB12" s="75">
        <f>-STOA!N12</f>
        <v>0</v>
      </c>
      <c r="AC12">
        <f t="shared" si="0"/>
        <v>23.593003173325005</v>
      </c>
      <c r="AD12">
        <f t="shared" si="1"/>
        <v>2785.0978507939376</v>
      </c>
      <c r="AE12">
        <f>'IDT-1'!B12</f>
        <v>0</v>
      </c>
      <c r="AF12" s="24"/>
      <c r="AG12">
        <f t="shared" si="2"/>
        <v>2785.0978507939376</v>
      </c>
      <c r="AI12" s="34">
        <f>PXIL!H12</f>
        <v>0</v>
      </c>
      <c r="AJ12" s="34">
        <f>PXIL!N12</f>
        <v>0</v>
      </c>
      <c r="AK12" s="34">
        <f>RTM_IEX!H12</f>
        <v>162.41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11.068315999999999</v>
      </c>
      <c r="E13">
        <f>GT_NG!P13</f>
        <v>11.452212957023734</v>
      </c>
      <c r="F13">
        <f>GT_Spot!P13</f>
        <v>0</v>
      </c>
      <c r="G13">
        <f>PPCL_NG!P13</f>
        <v>82.31</v>
      </c>
      <c r="H13">
        <f>PPCL_Spot!P13</f>
        <v>0</v>
      </c>
      <c r="I13">
        <f>Bawana_NG!P13</f>
        <v>134.55532794000209</v>
      </c>
      <c r="J13">
        <f>Bawana_RLNG!P13</f>
        <v>0</v>
      </c>
      <c r="K13">
        <f>Bawana_Spot!P13</f>
        <v>105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1274.7115436236127</v>
      </c>
      <c r="P13" s="36">
        <v>118.55548291233282</v>
      </c>
      <c r="Q13" s="36">
        <v>38.300000000000004</v>
      </c>
      <c r="R13" s="38">
        <v>0</v>
      </c>
      <c r="S13" s="38">
        <v>7.6700000000000017</v>
      </c>
      <c r="T13" s="37">
        <f>SUMPRODUCT(LTA!J13:AN13,LTA!J$101:AN$101,LTA!J$103:AN$103)</f>
        <v>76.66</v>
      </c>
      <c r="U13" s="37">
        <f>SUMPRODUCT(LTA!J13:AN13,LTA!J$102:AN$102,LTA!J$103:AN$103)</f>
        <v>120.27000000000001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277.44</v>
      </c>
      <c r="Z13" s="34">
        <f>IEX!N13</f>
        <v>0</v>
      </c>
      <c r="AA13" s="75">
        <f>STOA!H13</f>
        <v>366.84999999999997</v>
      </c>
      <c r="AB13" s="75">
        <f>-STOA!N13</f>
        <v>0</v>
      </c>
      <c r="AC13">
        <f t="shared" si="0"/>
        <v>23.291124220836956</v>
      </c>
      <c r="AD13">
        <f t="shared" si="1"/>
        <v>2749.461759212134</v>
      </c>
      <c r="AE13">
        <f>'IDT-1'!B13</f>
        <v>0</v>
      </c>
      <c r="AF13" s="24"/>
      <c r="AG13">
        <f t="shared" si="2"/>
        <v>2749.461759212134</v>
      </c>
      <c r="AI13" s="34">
        <f>PXIL!H13</f>
        <v>0</v>
      </c>
      <c r="AJ13" s="34">
        <f>PXIL!N13</f>
        <v>0</v>
      </c>
      <c r="AK13" s="34">
        <f>RTM_IEX!H13</f>
        <v>147.91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11.068315999999999</v>
      </c>
      <c r="E14">
        <f>GT_NG!P14</f>
        <v>11.452212957023734</v>
      </c>
      <c r="F14">
        <f>GT_Spot!P14</f>
        <v>0</v>
      </c>
      <c r="G14">
        <f>PPCL_NG!P14</f>
        <v>82.31</v>
      </c>
      <c r="H14">
        <f>PPCL_Spot!P14</f>
        <v>0</v>
      </c>
      <c r="I14">
        <f>Bawana_NG!P14</f>
        <v>134.55532794000209</v>
      </c>
      <c r="J14">
        <f>Bawana_RLNG!P14</f>
        <v>0</v>
      </c>
      <c r="K14">
        <f>Bawana_Spot!P14</f>
        <v>105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1271.9922167044742</v>
      </c>
      <c r="P14" s="36">
        <v>118.55548291233282</v>
      </c>
      <c r="Q14" s="36">
        <v>38.300000000000004</v>
      </c>
      <c r="R14" s="38">
        <v>0</v>
      </c>
      <c r="S14" s="38">
        <v>7.6700000000000017</v>
      </c>
      <c r="T14" s="37">
        <f>SUMPRODUCT(LTA!J14:AN14,LTA!J$101:AN$101,LTA!J$103:AN$103)</f>
        <v>79.33</v>
      </c>
      <c r="U14" s="37">
        <f>SUMPRODUCT(LTA!J14:AN14,LTA!J$102:AN$102,LTA!J$103:AN$103)</f>
        <v>121.27000000000001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89.32</v>
      </c>
      <c r="Z14" s="34">
        <f>IEX!N14</f>
        <v>0</v>
      </c>
      <c r="AA14" s="75">
        <f>STOA!H14</f>
        <v>366.84999999999997</v>
      </c>
      <c r="AB14" s="75">
        <f>-STOA!N14</f>
        <v>0</v>
      </c>
      <c r="AC14">
        <f t="shared" si="0"/>
        <v>22.990157874716196</v>
      </c>
      <c r="AD14">
        <f t="shared" si="1"/>
        <v>2713.9333986391166</v>
      </c>
      <c r="AE14">
        <f>'IDT-1'!B14</f>
        <v>0</v>
      </c>
      <c r="AF14" s="24"/>
      <c r="AG14">
        <f t="shared" si="2"/>
        <v>2713.9333986391166</v>
      </c>
      <c r="AI14" s="34">
        <f>PXIL!H14</f>
        <v>0</v>
      </c>
      <c r="AJ14" s="34">
        <f>PXIL!N14</f>
        <v>0</v>
      </c>
      <c r="AK14" s="34">
        <f>RTM_IEX!H14</f>
        <v>142.1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157.15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11.068315999999999</v>
      </c>
      <c r="E15">
        <f>GT_NG!P15</f>
        <v>11.452212957023734</v>
      </c>
      <c r="F15">
        <f>GT_Spot!P15</f>
        <v>0</v>
      </c>
      <c r="G15">
        <f>PPCL_NG!P15</f>
        <v>82.31</v>
      </c>
      <c r="H15">
        <f>PPCL_Spot!P15</f>
        <v>0</v>
      </c>
      <c r="I15">
        <f>Bawana_NG!P15</f>
        <v>134.60499516656751</v>
      </c>
      <c r="J15">
        <f>Bawana_RLNG!P15</f>
        <v>0</v>
      </c>
      <c r="K15">
        <f>Bawana_Spot!P15</f>
        <v>105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1269.358221938214</v>
      </c>
      <c r="P15" s="36">
        <v>118.55548291233282</v>
      </c>
      <c r="Q15" s="36">
        <v>38.300000000000004</v>
      </c>
      <c r="R15" s="38">
        <v>0</v>
      </c>
      <c r="S15" s="38">
        <v>7.67</v>
      </c>
      <c r="T15" s="37">
        <f>SUMPRODUCT(LTA!J15:AN15,LTA!J$101:AN$101,LTA!J$103:AN$103)</f>
        <v>68.67</v>
      </c>
      <c r="U15" s="37">
        <f>SUMPRODUCT(LTA!J15:AN15,LTA!J$102:AN$102,LTA!J$103:AN$103)</f>
        <v>109.27000000000001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217.51</v>
      </c>
      <c r="Z15" s="34">
        <f>IEX!N15</f>
        <v>0</v>
      </c>
      <c r="AA15" s="75">
        <f>STOA!H15</f>
        <v>366.84999999999997</v>
      </c>
      <c r="AB15" s="75">
        <f>-STOA!N15</f>
        <v>0</v>
      </c>
      <c r="AC15">
        <f t="shared" si="0"/>
        <v>22.567349523382756</v>
      </c>
      <c r="AD15">
        <f t="shared" si="1"/>
        <v>2664.021879450755</v>
      </c>
      <c r="AE15">
        <f>'IDT-1'!B15</f>
        <v>0</v>
      </c>
      <c r="AF15" s="24"/>
      <c r="AG15">
        <f t="shared" si="2"/>
        <v>2664.021879450755</v>
      </c>
      <c r="AI15" s="34">
        <f>PXIL!H15</f>
        <v>0</v>
      </c>
      <c r="AJ15" s="34">
        <f>PXIL!N15</f>
        <v>0</v>
      </c>
      <c r="AK15" s="34">
        <f>RTM_IEX!H15</f>
        <v>145.97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11.068315999999999</v>
      </c>
      <c r="E16">
        <f>GT_NG!P16</f>
        <v>11.452212957023734</v>
      </c>
      <c r="F16">
        <f>GT_Spot!P16</f>
        <v>0</v>
      </c>
      <c r="G16">
        <f>PPCL_NG!P16</f>
        <v>82.31</v>
      </c>
      <c r="H16">
        <f>PPCL_Spot!P16</f>
        <v>0</v>
      </c>
      <c r="I16">
        <f>Bawana_NG!P16</f>
        <v>134.60499516656751</v>
      </c>
      <c r="J16">
        <f>Bawana_RLNG!P16</f>
        <v>0</v>
      </c>
      <c r="K16">
        <f>Bawana_Spot!P16</f>
        <v>105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1269.4788479489334</v>
      </c>
      <c r="P16" s="36">
        <v>118.55548291233282</v>
      </c>
      <c r="Q16" s="36">
        <v>38.300000000000004</v>
      </c>
      <c r="R16" s="38">
        <v>0</v>
      </c>
      <c r="S16" s="38">
        <v>7.67</v>
      </c>
      <c r="T16" s="37">
        <f>SUMPRODUCT(LTA!J16:AN16,LTA!J$101:AN$101,LTA!J$103:AN$103)</f>
        <v>70.33</v>
      </c>
      <c r="U16" s="37">
        <f>SUMPRODUCT(LTA!J16:AN16,LTA!J$102:AN$102,LTA!J$103:AN$103)</f>
        <v>110.27000000000001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183.67</v>
      </c>
      <c r="Z16" s="34">
        <f>IEX!N16</f>
        <v>0</v>
      </c>
      <c r="AA16" s="75">
        <f>STOA!H16</f>
        <v>366.84999999999997</v>
      </c>
      <c r="AB16" s="75">
        <f>-STOA!N16</f>
        <v>0</v>
      </c>
      <c r="AC16">
        <f t="shared" si="0"/>
        <v>22.257730781872798</v>
      </c>
      <c r="AD16">
        <f t="shared" si="1"/>
        <v>2627.4721242029846</v>
      </c>
      <c r="AE16">
        <f>'IDT-1'!B16</f>
        <v>0</v>
      </c>
      <c r="AF16" s="24"/>
      <c r="AG16">
        <f t="shared" si="2"/>
        <v>2627.4721242029846</v>
      </c>
      <c r="AI16" s="34">
        <f>PXIL!H16</f>
        <v>0</v>
      </c>
      <c r="AJ16" s="34">
        <f>PXIL!N16</f>
        <v>0</v>
      </c>
      <c r="AK16" s="34">
        <f>RTM_IEX!H16</f>
        <v>140.16999999999999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11.068315999999999</v>
      </c>
      <c r="E17">
        <f>GT_NG!P17</f>
        <v>11.452212957023734</v>
      </c>
      <c r="F17">
        <f>GT_Spot!P17</f>
        <v>0</v>
      </c>
      <c r="G17">
        <f>PPCL_NG!P17</f>
        <v>82.31</v>
      </c>
      <c r="H17">
        <f>PPCL_Spot!P17</f>
        <v>0</v>
      </c>
      <c r="I17">
        <f>Bawana_NG!P17</f>
        <v>134.60499516656751</v>
      </c>
      <c r="J17">
        <f>Bawana_RLNG!P17</f>
        <v>0</v>
      </c>
      <c r="K17">
        <f>Bawana_Spot!P17</f>
        <v>105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1269.4788479489334</v>
      </c>
      <c r="P17" s="36">
        <v>118.55548291233282</v>
      </c>
      <c r="Q17" s="36">
        <v>38.300000000000004</v>
      </c>
      <c r="R17" s="38">
        <v>0</v>
      </c>
      <c r="S17" s="38">
        <v>7.67</v>
      </c>
      <c r="T17" s="37">
        <f>SUMPRODUCT(LTA!J17:AN17,LTA!J$101:AN$101,LTA!J$103:AN$103)</f>
        <v>67.33</v>
      </c>
      <c r="U17" s="37">
        <f>SUMPRODUCT(LTA!J17:AN17,LTA!J$102:AN$102,LTA!J$103:AN$103)</f>
        <v>111.77000000000001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147.91</v>
      </c>
      <c r="Z17" s="34">
        <f>IEX!N17</f>
        <v>0</v>
      </c>
      <c r="AA17" s="75">
        <f>STOA!H17</f>
        <v>366.84999999999997</v>
      </c>
      <c r="AB17" s="75">
        <f>-STOA!N17</f>
        <v>0</v>
      </c>
      <c r="AC17">
        <f t="shared" si="0"/>
        <v>22.4157347818728</v>
      </c>
      <c r="AD17">
        <f t="shared" si="1"/>
        <v>2646.1241202029842</v>
      </c>
      <c r="AE17">
        <f>'IDT-1'!B17</f>
        <v>0</v>
      </c>
      <c r="AF17" s="24"/>
      <c r="AG17">
        <f t="shared" si="2"/>
        <v>2646.1241202029842</v>
      </c>
      <c r="AI17" s="34">
        <f>PXIL!H17</f>
        <v>0</v>
      </c>
      <c r="AJ17" s="34">
        <f>PXIL!N17</f>
        <v>0</v>
      </c>
      <c r="AK17" s="34">
        <f>RTM_IEX!H17</f>
        <v>196.24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11.068315999999999</v>
      </c>
      <c r="E18">
        <f>GT_NG!P18</f>
        <v>11.452212957023734</v>
      </c>
      <c r="F18">
        <f>GT_Spot!P18</f>
        <v>0</v>
      </c>
      <c r="G18">
        <f>PPCL_NG!P18</f>
        <v>82.31</v>
      </c>
      <c r="H18">
        <f>PPCL_Spot!P18</f>
        <v>0</v>
      </c>
      <c r="I18">
        <f>Bawana_NG!P18</f>
        <v>134.60499516656751</v>
      </c>
      <c r="J18">
        <f>Bawana_RLNG!P18</f>
        <v>0</v>
      </c>
      <c r="K18">
        <f>Bawana_Spot!P18</f>
        <v>105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1264.7626373494904</v>
      </c>
      <c r="P18" s="36">
        <v>118.55548291233282</v>
      </c>
      <c r="Q18" s="36">
        <v>38.300000000000004</v>
      </c>
      <c r="R18" s="38">
        <v>0</v>
      </c>
      <c r="S18" s="38">
        <v>7.67</v>
      </c>
      <c r="T18" s="37">
        <f>SUMPRODUCT(LTA!J18:AN18,LTA!J$101:AN$101,LTA!J$103:AN$103)</f>
        <v>69.66</v>
      </c>
      <c r="U18" s="37">
        <f>SUMPRODUCT(LTA!J18:AN18,LTA!J$102:AN$102,LTA!J$103:AN$103)</f>
        <v>113.27000000000001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118.9</v>
      </c>
      <c r="Z18" s="34">
        <f>IEX!N18</f>
        <v>0</v>
      </c>
      <c r="AA18" s="75">
        <f>STOA!H18</f>
        <v>366.84999999999997</v>
      </c>
      <c r="AB18" s="75">
        <f>-STOA!N18</f>
        <v>0</v>
      </c>
      <c r="AC18">
        <f t="shared" si="0"/>
        <v>22.115886612837478</v>
      </c>
      <c r="AD18">
        <f t="shared" si="1"/>
        <v>2610.7277577725768</v>
      </c>
      <c r="AE18">
        <f>'IDT-1'!B18</f>
        <v>0</v>
      </c>
      <c r="AF18" s="24"/>
      <c r="AG18">
        <f t="shared" si="2"/>
        <v>2610.7277577725768</v>
      </c>
      <c r="AI18" s="34">
        <f>PXIL!H18</f>
        <v>0</v>
      </c>
      <c r="AJ18" s="34">
        <f>PXIL!N18</f>
        <v>0</v>
      </c>
      <c r="AK18" s="34">
        <f>RTM_IEX!H18</f>
        <v>190.44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11.068315999999999</v>
      </c>
      <c r="E19">
        <f>GT_NG!P19</f>
        <v>11.452212957023734</v>
      </c>
      <c r="F19">
        <f>GT_Spot!P19</f>
        <v>0</v>
      </c>
      <c r="G19">
        <f>PPCL_NG!P19</f>
        <v>82.31</v>
      </c>
      <c r="H19">
        <f>PPCL_Spot!P19</f>
        <v>0</v>
      </c>
      <c r="I19">
        <f>Bawana_NG!P19</f>
        <v>134.60499516656751</v>
      </c>
      <c r="J19">
        <f>Bawana_RLNG!P19</f>
        <v>0</v>
      </c>
      <c r="K19">
        <f>Bawana_Spot!P19</f>
        <v>105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1284.8125936250556</v>
      </c>
      <c r="P19" s="36">
        <v>118.55548291233282</v>
      </c>
      <c r="Q19" s="36">
        <v>38.300000000000004</v>
      </c>
      <c r="R19" s="38">
        <v>0</v>
      </c>
      <c r="S19" s="38">
        <v>7.67</v>
      </c>
      <c r="T19" s="37">
        <f>SUMPRODUCT(LTA!J19:AN19,LTA!J$101:AN$101,LTA!J$103:AN$103)</f>
        <v>74.67</v>
      </c>
      <c r="U19" s="37">
        <f>SUMPRODUCT(LTA!J19:AN19,LTA!J$102:AN$102,LTA!J$103:AN$103)</f>
        <v>126.27000000000001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76.37</v>
      </c>
      <c r="Z19" s="34">
        <f>IEX!N19</f>
        <v>0</v>
      </c>
      <c r="AA19" s="75">
        <f>STOA!H19</f>
        <v>366.84999999999997</v>
      </c>
      <c r="AB19" s="75">
        <f>-STOA!N19</f>
        <v>0</v>
      </c>
      <c r="AC19">
        <f t="shared" si="0"/>
        <v>22.078338245552224</v>
      </c>
      <c r="AD19">
        <f t="shared" si="1"/>
        <v>2606.2952624154277</v>
      </c>
      <c r="AE19">
        <f>'IDT-1'!B19</f>
        <v>0</v>
      </c>
      <c r="AF19" s="24"/>
      <c r="AG19">
        <f t="shared" si="2"/>
        <v>2606.2952624154277</v>
      </c>
      <c r="AI19" s="34">
        <f>PXIL!H19</f>
        <v>0</v>
      </c>
      <c r="AJ19" s="34">
        <f>PXIL!N19</f>
        <v>0</v>
      </c>
      <c r="AK19" s="34">
        <f>RTM_IEX!H19</f>
        <v>190.44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11.068315999999999</v>
      </c>
      <c r="E20">
        <f>GT_NG!P20</f>
        <v>11.452212957023734</v>
      </c>
      <c r="F20">
        <f>GT_Spot!P20</f>
        <v>0</v>
      </c>
      <c r="G20">
        <f>PPCL_NG!P20</f>
        <v>82.31</v>
      </c>
      <c r="H20">
        <f>PPCL_Spot!P20</f>
        <v>0</v>
      </c>
      <c r="I20">
        <f>Bawana_NG!P20</f>
        <v>134.60499516656751</v>
      </c>
      <c r="J20">
        <f>Bawana_RLNG!P20</f>
        <v>0</v>
      </c>
      <c r="K20">
        <f>Bawana_Spot!P20</f>
        <v>105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1284.8125936250556</v>
      </c>
      <c r="P20" s="36">
        <v>118.55548291233282</v>
      </c>
      <c r="Q20" s="36">
        <v>38.300000000000004</v>
      </c>
      <c r="R20" s="38">
        <v>0</v>
      </c>
      <c r="S20" s="38">
        <v>7.67</v>
      </c>
      <c r="T20" s="37">
        <f>SUMPRODUCT(LTA!J20:AN20,LTA!J$101:AN$101,LTA!J$103:AN$103)</f>
        <v>76</v>
      </c>
      <c r="U20" s="37">
        <f>SUMPRODUCT(LTA!J20:AN20,LTA!J$102:AN$102,LTA!J$103:AN$103)</f>
        <v>126.77000000000001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18.37</v>
      </c>
      <c r="Z20" s="34">
        <f>IEX!N20</f>
        <v>0</v>
      </c>
      <c r="AA20" s="75">
        <f>STOA!H20</f>
        <v>366.84999999999997</v>
      </c>
      <c r="AB20" s="75">
        <f>-STOA!N20</f>
        <v>0</v>
      </c>
      <c r="AC20">
        <f t="shared" si="0"/>
        <v>21.590214245552229</v>
      </c>
      <c r="AD20">
        <f t="shared" si="1"/>
        <v>2548.6733864154276</v>
      </c>
      <c r="AE20">
        <f>'IDT-1'!B20</f>
        <v>21</v>
      </c>
      <c r="AF20" s="24"/>
      <c r="AG20">
        <f t="shared" si="2"/>
        <v>2569.6733864154276</v>
      </c>
      <c r="AI20" s="34">
        <f>PXIL!H20</f>
        <v>0</v>
      </c>
      <c r="AJ20" s="34">
        <f>PXIL!N20</f>
        <v>0</v>
      </c>
      <c r="AK20" s="34">
        <f>RTM_IEX!H20</f>
        <v>188.5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11.068315999999999</v>
      </c>
      <c r="E21">
        <f>GT_NG!P21</f>
        <v>11.452212957023734</v>
      </c>
      <c r="F21">
        <f>GT_Spot!P21</f>
        <v>0</v>
      </c>
      <c r="G21">
        <f>PPCL_NG!P21</f>
        <v>82.31</v>
      </c>
      <c r="H21">
        <f>PPCL_Spot!P21</f>
        <v>0</v>
      </c>
      <c r="I21">
        <f>Bawana_NG!P21</f>
        <v>134.60499516656751</v>
      </c>
      <c r="J21">
        <f>Bawana_RLNG!P21</f>
        <v>0</v>
      </c>
      <c r="K21">
        <f>Bawana_Spot!P21</f>
        <v>105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1268.3227095546185</v>
      </c>
      <c r="P21" s="36">
        <v>118.55548291233282</v>
      </c>
      <c r="Q21" s="36">
        <v>38.300000000000004</v>
      </c>
      <c r="R21" s="38">
        <v>0</v>
      </c>
      <c r="S21" s="38">
        <v>7.67</v>
      </c>
      <c r="T21" s="37">
        <f>SUMPRODUCT(LTA!J21:AN21,LTA!J$101:AN$101,LTA!J$103:AN$103)</f>
        <v>71.33</v>
      </c>
      <c r="U21" s="37">
        <f>SUMPRODUCT(LTA!J21:AN21,LTA!J$102:AN$102,LTA!J$103:AN$103)</f>
        <v>126.77000000000001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366.84999999999997</v>
      </c>
      <c r="AB21" s="75">
        <f>-STOA!N21</f>
        <v>0</v>
      </c>
      <c r="AC21">
        <f t="shared" si="0"/>
        <v>21.201295219360553</v>
      </c>
      <c r="AD21">
        <f t="shared" si="1"/>
        <v>2502.762421371182</v>
      </c>
      <c r="AE21">
        <f>'IDT-1'!B21</f>
        <v>0</v>
      </c>
      <c r="AF21" s="24"/>
      <c r="AG21">
        <f t="shared" si="2"/>
        <v>2502.762421371182</v>
      </c>
      <c r="AI21" s="34">
        <f>PXIL!H21</f>
        <v>0</v>
      </c>
      <c r="AJ21" s="34">
        <f>PXIL!N21</f>
        <v>0</v>
      </c>
      <c r="AK21" s="34">
        <f>RTM_IEX!H21</f>
        <v>181.73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11.068315999999999</v>
      </c>
      <c r="E22">
        <f>GT_NG!P22</f>
        <v>11.452212957023734</v>
      </c>
      <c r="F22">
        <f>GT_Spot!P22</f>
        <v>0</v>
      </c>
      <c r="G22">
        <f>PPCL_NG!P22</f>
        <v>82.31</v>
      </c>
      <c r="H22">
        <f>PPCL_Spot!P22</f>
        <v>0</v>
      </c>
      <c r="I22">
        <f>Bawana_NG!P22</f>
        <v>134.60499516656751</v>
      </c>
      <c r="J22">
        <f>Bawana_RLNG!P22</f>
        <v>0</v>
      </c>
      <c r="K22">
        <f>Bawana_Spot!P22</f>
        <v>105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1229.7419057255386</v>
      </c>
      <c r="P22" s="36">
        <v>118.55548291233282</v>
      </c>
      <c r="Q22" s="36">
        <v>38.300000000000004</v>
      </c>
      <c r="R22" s="38">
        <v>0</v>
      </c>
      <c r="S22" s="38">
        <v>7.67</v>
      </c>
      <c r="T22" s="37">
        <f>SUMPRODUCT(LTA!J22:AN22,LTA!J$101:AN$101,LTA!J$103:AN$103)</f>
        <v>72.66</v>
      </c>
      <c r="U22" s="37">
        <f>SUMPRODUCT(LTA!J22:AN22,LTA!J$102:AN$102,LTA!J$103:AN$103)</f>
        <v>126.77000000000001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366.84999999999997</v>
      </c>
      <c r="AB22" s="75">
        <f>-STOA!N22</f>
        <v>0</v>
      </c>
      <c r="AC22">
        <f t="shared" si="0"/>
        <v>21.034632467196282</v>
      </c>
      <c r="AD22">
        <f t="shared" si="1"/>
        <v>2483.088280294266</v>
      </c>
      <c r="AE22">
        <f>'IDT-1'!B22</f>
        <v>0</v>
      </c>
      <c r="AF22" s="24"/>
      <c r="AG22">
        <f t="shared" si="2"/>
        <v>2483.088280294266</v>
      </c>
      <c r="AI22" s="34">
        <f>PXIL!H22</f>
        <v>0</v>
      </c>
      <c r="AJ22" s="34">
        <f>PXIL!N22</f>
        <v>0</v>
      </c>
      <c r="AK22" s="34">
        <f>RTM_IEX!H22</f>
        <v>199.14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11.068315999999999</v>
      </c>
      <c r="E23">
        <f>GT_NG!P23</f>
        <v>11.452212957023734</v>
      </c>
      <c r="F23">
        <f>GT_Spot!P23</f>
        <v>0</v>
      </c>
      <c r="G23">
        <f>PPCL_NG!P23</f>
        <v>82.31</v>
      </c>
      <c r="H23">
        <f>PPCL_Spot!P23</f>
        <v>0</v>
      </c>
      <c r="I23">
        <f>Bawana_NG!P23</f>
        <v>134.60499516656751</v>
      </c>
      <c r="J23">
        <f>Bawana_RLNG!P23</f>
        <v>0</v>
      </c>
      <c r="K23">
        <f>Bawana_Spot!P23</f>
        <v>105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1171.9509866846872</v>
      </c>
      <c r="P23" s="36">
        <v>118.55548291233282</v>
      </c>
      <c r="Q23" s="36">
        <v>38.300000000000004</v>
      </c>
      <c r="R23" s="38">
        <v>0</v>
      </c>
      <c r="S23" s="38">
        <v>7.67</v>
      </c>
      <c r="T23" s="37">
        <f>SUMPRODUCT(LTA!J23:AN23,LTA!J$101:AN$101,LTA!J$103:AN$103)</f>
        <v>74.05</v>
      </c>
      <c r="U23" s="37">
        <f>SUMPRODUCT(LTA!J23:AN23,LTA!J$102:AN$102,LTA!J$103:AN$103)</f>
        <v>113.27000000000001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366.84999999999997</v>
      </c>
      <c r="AB23" s="75">
        <f>-STOA!N23</f>
        <v>0</v>
      </c>
      <c r="AC23">
        <f t="shared" si="0"/>
        <v>20.723572747253133</v>
      </c>
      <c r="AD23">
        <f t="shared" si="1"/>
        <v>2446.3684209733578</v>
      </c>
      <c r="AE23">
        <f>'IDT-1'!B23</f>
        <v>0</v>
      </c>
      <c r="AF23" s="24"/>
      <c r="AG23">
        <f t="shared" si="2"/>
        <v>2446.3684209733578</v>
      </c>
      <c r="AI23" s="34">
        <f>PXIL!H23</f>
        <v>0</v>
      </c>
      <c r="AJ23" s="34">
        <f>PXIL!N23</f>
        <v>0</v>
      </c>
      <c r="AK23" s="34">
        <f>RTM_IEX!H23</f>
        <v>232.01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11.068315999999999</v>
      </c>
      <c r="E24">
        <f>GT_NG!P24</f>
        <v>11.452212957023734</v>
      </c>
      <c r="F24">
        <f>GT_Spot!P24</f>
        <v>0</v>
      </c>
      <c r="G24">
        <f>PPCL_NG!P24</f>
        <v>82.31</v>
      </c>
      <c r="H24">
        <f>PPCL_Spot!P24</f>
        <v>0</v>
      </c>
      <c r="I24">
        <f>Bawana_NG!P24</f>
        <v>134.60499516656751</v>
      </c>
      <c r="J24">
        <f>Bawana_RLNG!P24</f>
        <v>0</v>
      </c>
      <c r="K24">
        <f>Bawana_Spot!P24</f>
        <v>105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1152.618215865841</v>
      </c>
      <c r="P24" s="36">
        <v>118.55548291233282</v>
      </c>
      <c r="Q24" s="36">
        <v>38.300000000000004</v>
      </c>
      <c r="R24" s="38">
        <v>0</v>
      </c>
      <c r="S24" s="38">
        <v>7.67</v>
      </c>
      <c r="T24" s="37">
        <f>SUMPRODUCT(LTA!J24:AN24,LTA!J$101:AN$101,LTA!J$103:AN$103)</f>
        <v>76.19</v>
      </c>
      <c r="U24" s="37">
        <f>SUMPRODUCT(LTA!J24:AN24,LTA!J$102:AN$102,LTA!J$103:AN$103)</f>
        <v>113.27000000000001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366.84999999999997</v>
      </c>
      <c r="AB24" s="75">
        <f>-STOA!N24</f>
        <v>0</v>
      </c>
      <c r="AC24">
        <f t="shared" si="0"/>
        <v>20.392337472374827</v>
      </c>
      <c r="AD24">
        <f t="shared" si="1"/>
        <v>2407.2668854293902</v>
      </c>
      <c r="AE24">
        <f>'IDT-1'!B24</f>
        <v>0</v>
      </c>
      <c r="AF24" s="24"/>
      <c r="AG24">
        <f t="shared" si="2"/>
        <v>2407.2668854293902</v>
      </c>
      <c r="AI24" s="34">
        <f>PXIL!H24</f>
        <v>0</v>
      </c>
      <c r="AJ24" s="34">
        <f>PXIL!N24</f>
        <v>0</v>
      </c>
      <c r="AK24" s="34">
        <f>RTM_IEX!H24</f>
        <v>209.77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11.068315999999999</v>
      </c>
      <c r="E25">
        <f>GT_NG!P25</f>
        <v>11.452212957023734</v>
      </c>
      <c r="F25">
        <f>GT_Spot!P25</f>
        <v>0</v>
      </c>
      <c r="G25">
        <f>PPCL_NG!P25</f>
        <v>82.31</v>
      </c>
      <c r="H25">
        <f>PPCL_Spot!P25</f>
        <v>0</v>
      </c>
      <c r="I25">
        <f>Bawana_NG!P25</f>
        <v>134.60499516656751</v>
      </c>
      <c r="J25">
        <f>Bawana_RLNG!P25</f>
        <v>0</v>
      </c>
      <c r="K25">
        <f>Bawana_Spot!P25</f>
        <v>105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1078.3807975871191</v>
      </c>
      <c r="P25" s="36">
        <v>118.55548291233282</v>
      </c>
      <c r="Q25" s="36">
        <v>38.300000000000004</v>
      </c>
      <c r="R25" s="38">
        <v>0</v>
      </c>
      <c r="S25" s="38">
        <v>7.67</v>
      </c>
      <c r="T25" s="37">
        <f>SUMPRODUCT(LTA!J25:AN25,LTA!J$101:AN$101,LTA!J$103:AN$103)</f>
        <v>67.52</v>
      </c>
      <c r="U25" s="37">
        <f>SUMPRODUCT(LTA!J25:AN25,LTA!J$102:AN$102,LTA!J$103:AN$103)</f>
        <v>112.76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366.84999999999997</v>
      </c>
      <c r="AB25" s="75">
        <f>-STOA!N25</f>
        <v>0</v>
      </c>
      <c r="AC25">
        <f t="shared" si="0"/>
        <v>19.870299158833564</v>
      </c>
      <c r="AD25">
        <f t="shared" si="1"/>
        <v>2345.6415054642098</v>
      </c>
      <c r="AE25">
        <f>'IDT-1'!B25</f>
        <v>0</v>
      </c>
      <c r="AF25" s="24"/>
      <c r="AG25">
        <f t="shared" si="2"/>
        <v>2345.6415054642098</v>
      </c>
      <c r="AI25" s="34">
        <f>PXIL!H25</f>
        <v>0</v>
      </c>
      <c r="AJ25" s="34">
        <f>PXIL!N25</f>
        <v>0</v>
      </c>
      <c r="AK25" s="34">
        <f>RTM_IEX!H25</f>
        <v>231.04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11.068315999999999</v>
      </c>
      <c r="E26">
        <f>GT_NG!P26</f>
        <v>12.251600870376127</v>
      </c>
      <c r="F26">
        <f>GT_Spot!P26</f>
        <v>0</v>
      </c>
      <c r="G26">
        <f>PPCL_NG!P26</f>
        <v>82.31</v>
      </c>
      <c r="H26">
        <f>PPCL_Spot!P26</f>
        <v>0</v>
      </c>
      <c r="I26">
        <f>Bawana_NG!P26</f>
        <v>125.55509550408188</v>
      </c>
      <c r="J26">
        <f>Bawana_RLNG!P26</f>
        <v>0</v>
      </c>
      <c r="K26">
        <f>Bawana_Spot!P26</f>
        <v>105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1030.0443735919016</v>
      </c>
      <c r="P26" s="36">
        <v>118.55548291233282</v>
      </c>
      <c r="Q26" s="36">
        <v>38.500000000000007</v>
      </c>
      <c r="R26" s="38">
        <v>0</v>
      </c>
      <c r="S26" s="38">
        <v>7.67</v>
      </c>
      <c r="T26" s="37">
        <f>SUMPRODUCT(LTA!J26:AN26,LTA!J$101:AN$101,LTA!J$103:AN$103)</f>
        <v>68.66</v>
      </c>
      <c r="U26" s="37">
        <f>SUMPRODUCT(LTA!J26:AN26,LTA!J$102:AN$102,LTA!J$103:AN$103)</f>
        <v>112.76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366.84999999999997</v>
      </c>
      <c r="AB26" s="75">
        <f>-STOA!N26</f>
        <v>0</v>
      </c>
      <c r="AC26">
        <f t="shared" si="0"/>
        <v>19.438732898581019</v>
      </c>
      <c r="AD26">
        <f t="shared" si="1"/>
        <v>2294.6961359801116</v>
      </c>
      <c r="AE26">
        <f>'IDT-1'!B26</f>
        <v>0</v>
      </c>
      <c r="AF26" s="24"/>
      <c r="AG26">
        <f t="shared" si="2"/>
        <v>2294.6961359801116</v>
      </c>
      <c r="AI26" s="34">
        <f>PXIL!H26</f>
        <v>0</v>
      </c>
      <c r="AJ26" s="34">
        <f>PXIL!N26</f>
        <v>0</v>
      </c>
      <c r="AK26" s="34">
        <f>RTM_IEX!H26</f>
        <v>234.91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11.068315999999999</v>
      </c>
      <c r="E27">
        <f>GT_NG!P27</f>
        <v>12.251600870376127</v>
      </c>
      <c r="F27">
        <f>GT_Spot!P27</f>
        <v>0</v>
      </c>
      <c r="G27">
        <f>PPCL_NG!P27</f>
        <v>82.31</v>
      </c>
      <c r="H27">
        <f>PPCL_Spot!P27</f>
        <v>0</v>
      </c>
      <c r="I27">
        <f>Bawana_NG!P27</f>
        <v>125.55509550408188</v>
      </c>
      <c r="J27">
        <f>Bawana_RLNG!P27</f>
        <v>0</v>
      </c>
      <c r="K27">
        <f>Bawana_Spot!P27</f>
        <v>105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1031.0289065648913</v>
      </c>
      <c r="P27" s="36">
        <v>118.55548291233282</v>
      </c>
      <c r="Q27" s="36">
        <v>14.5</v>
      </c>
      <c r="R27" s="38">
        <v>2.8800000000000003</v>
      </c>
      <c r="S27" s="38">
        <v>7.67</v>
      </c>
      <c r="T27" s="37">
        <f>SUMPRODUCT(LTA!J27:AN27,LTA!J$101:AN$101,LTA!J$103:AN$103)</f>
        <v>70.92</v>
      </c>
      <c r="U27" s="37">
        <f>SUMPRODUCT(LTA!J27:AN27,LTA!J$102:AN$102,LTA!J$103:AN$103)</f>
        <v>110.26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366.9</v>
      </c>
      <c r="AB27" s="75">
        <f>-STOA!N27</f>
        <v>0</v>
      </c>
      <c r="AC27">
        <f t="shared" si="0"/>
        <v>19.332930975554131</v>
      </c>
      <c r="AD27">
        <f t="shared" si="1"/>
        <v>2282.2064708761282</v>
      </c>
      <c r="AE27">
        <f>'IDT-1'!B27</f>
        <v>0</v>
      </c>
      <c r="AF27" s="24"/>
      <c r="AG27">
        <f t="shared" si="2"/>
        <v>2282.2064708761282</v>
      </c>
      <c r="AI27" s="34">
        <f>PXIL!H27</f>
        <v>0</v>
      </c>
      <c r="AJ27" s="34">
        <f>PXIL!N27</f>
        <v>0</v>
      </c>
      <c r="AK27" s="34">
        <f>RTM_IEX!H27</f>
        <v>242.64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11.068315999999999</v>
      </c>
      <c r="E28">
        <f>GT_NG!P28</f>
        <v>12.251600870376127</v>
      </c>
      <c r="F28">
        <f>GT_Spot!P28</f>
        <v>0</v>
      </c>
      <c r="G28">
        <f>PPCL_NG!P28</f>
        <v>82.31</v>
      </c>
      <c r="H28">
        <f>PPCL_Spot!P28</f>
        <v>0</v>
      </c>
      <c r="I28">
        <f>Bawana_NG!P28</f>
        <v>125.55509550408188</v>
      </c>
      <c r="J28">
        <f>Bawana_RLNG!P28</f>
        <v>0</v>
      </c>
      <c r="K28">
        <f>Bawana_Spot!P28</f>
        <v>105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1017.9541172308074</v>
      </c>
      <c r="P28" s="36">
        <v>118.55548291233282</v>
      </c>
      <c r="Q28" s="36">
        <v>14.5</v>
      </c>
      <c r="R28" s="38">
        <v>12.65</v>
      </c>
      <c r="S28" s="38">
        <v>7.67</v>
      </c>
      <c r="T28" s="37">
        <f>SUMPRODUCT(LTA!J28:AN28,LTA!J$101:AN$101,LTA!J$103:AN$103)</f>
        <v>76.37</v>
      </c>
      <c r="U28" s="37">
        <f>SUMPRODUCT(LTA!J28:AN28,LTA!J$102:AN$102,LTA!J$103:AN$103)</f>
        <v>109.26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366.9</v>
      </c>
      <c r="AB28" s="75">
        <f>-STOA!N28</f>
        <v>0</v>
      </c>
      <c r="AC28">
        <f t="shared" si="0"/>
        <v>19.05837874514782</v>
      </c>
      <c r="AD28">
        <f t="shared" si="1"/>
        <v>2249.7962337724503</v>
      </c>
      <c r="AE28">
        <f>'IDT-1'!B28</f>
        <v>0</v>
      </c>
      <c r="AF28" s="24"/>
      <c r="AG28">
        <f t="shared" si="2"/>
        <v>2249.7962337724503</v>
      </c>
      <c r="AI28" s="34">
        <f>PXIL!H28</f>
        <v>0</v>
      </c>
      <c r="AJ28" s="34">
        <f>PXIL!N28</f>
        <v>0</v>
      </c>
      <c r="AK28" s="34">
        <f>RTM_IEX!H28</f>
        <v>208.81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11.068315999999999</v>
      </c>
      <c r="E29">
        <f>GT_NG!P29</f>
        <v>11.452212957023734</v>
      </c>
      <c r="F29">
        <f>GT_Spot!P29</f>
        <v>0</v>
      </c>
      <c r="G29">
        <f>PPCL_NG!P29</f>
        <v>82.31</v>
      </c>
      <c r="H29">
        <f>PPCL_Spot!P29</f>
        <v>0</v>
      </c>
      <c r="I29">
        <f>Bawana_NG!P29</f>
        <v>125.55509550408188</v>
      </c>
      <c r="J29">
        <f>Bawana_RLNG!P29</f>
        <v>0</v>
      </c>
      <c r="K29">
        <f>Bawana_Spot!P29</f>
        <v>105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1039.4998022308314</v>
      </c>
      <c r="P29" s="36">
        <v>118.55548291233282</v>
      </c>
      <c r="Q29" s="36">
        <v>14.5</v>
      </c>
      <c r="R29" s="38">
        <v>20.66</v>
      </c>
      <c r="S29" s="38">
        <v>7.67</v>
      </c>
      <c r="T29" s="37">
        <f>SUMPRODUCT(LTA!J29:AN29,LTA!J$101:AN$101,LTA!J$103:AN$103)</f>
        <v>86.09</v>
      </c>
      <c r="U29" s="37">
        <f>SUMPRODUCT(LTA!J29:AN29,LTA!J$102:AN$102,LTA!J$103:AN$103)</f>
        <v>108.76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366.9</v>
      </c>
      <c r="AB29" s="75">
        <f>-STOA!N29</f>
        <v>0</v>
      </c>
      <c r="AC29">
        <f t="shared" si="0"/>
        <v>18.549055640675867</v>
      </c>
      <c r="AD29">
        <f t="shared" si="1"/>
        <v>2189.671853963594</v>
      </c>
      <c r="AE29">
        <f>'IDT-1'!B29</f>
        <v>0</v>
      </c>
      <c r="AF29" s="24"/>
      <c r="AG29">
        <f t="shared" si="2"/>
        <v>2189.671853963594</v>
      </c>
      <c r="AI29" s="34">
        <f>PXIL!H29</f>
        <v>0</v>
      </c>
      <c r="AJ29" s="34">
        <f>PXIL!N29</f>
        <v>0</v>
      </c>
      <c r="AK29" s="34">
        <f>RTM_IEX!H29</f>
        <v>110.2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11.068315999999999</v>
      </c>
      <c r="E30">
        <f>GT_NG!P30</f>
        <v>11.452212957023734</v>
      </c>
      <c r="F30">
        <f>GT_Spot!P30</f>
        <v>0</v>
      </c>
      <c r="G30">
        <f>PPCL_NG!P30</f>
        <v>82.31</v>
      </c>
      <c r="H30">
        <f>PPCL_Spot!P30</f>
        <v>0</v>
      </c>
      <c r="I30">
        <f>Bawana_NG!P30</f>
        <v>125.55509550408188</v>
      </c>
      <c r="J30">
        <f>Bawana_RLNG!P30</f>
        <v>0</v>
      </c>
      <c r="K30">
        <f>Bawana_Spot!P30</f>
        <v>105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1030.1860770730505</v>
      </c>
      <c r="P30" s="36">
        <v>118.55548291233282</v>
      </c>
      <c r="Q30" s="36">
        <v>14.5</v>
      </c>
      <c r="R30" s="38">
        <v>24.754708904109588</v>
      </c>
      <c r="S30" s="38">
        <v>7.67</v>
      </c>
      <c r="T30" s="37">
        <f>SUMPRODUCT(LTA!J30:AN30,LTA!J$101:AN$101,LTA!J$103:AN$103)</f>
        <v>97.57</v>
      </c>
      <c r="U30" s="37">
        <f>SUMPRODUCT(LTA!J30:AN30,LTA!J$102:AN$102,LTA!J$103:AN$103)</f>
        <v>106.74000000000001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366.9</v>
      </c>
      <c r="AB30" s="75">
        <f>-STOA!N30</f>
        <v>0</v>
      </c>
      <c r="AC30">
        <f t="shared" si="0"/>
        <v>18.276147904145024</v>
      </c>
      <c r="AD30">
        <f t="shared" si="1"/>
        <v>2157.455745446453</v>
      </c>
      <c r="AE30">
        <f>'IDT-1'!B30</f>
        <v>0</v>
      </c>
      <c r="AF30" s="24"/>
      <c r="AG30">
        <f t="shared" si="2"/>
        <v>2157.455745446453</v>
      </c>
      <c r="AI30" s="34">
        <f>PXIL!H30</f>
        <v>0</v>
      </c>
      <c r="AJ30" s="34">
        <f>PXIL!N30</f>
        <v>0</v>
      </c>
      <c r="AK30" s="34">
        <f>RTM_IEX!H30</f>
        <v>73.47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11.068315999999999</v>
      </c>
      <c r="E31">
        <f>GT_NG!P31</f>
        <v>11.452212957023734</v>
      </c>
      <c r="F31">
        <f>GT_Spot!P31</f>
        <v>0</v>
      </c>
      <c r="G31">
        <f>PPCL_NG!P31</f>
        <v>82.31</v>
      </c>
      <c r="H31">
        <f>PPCL_Spot!P31</f>
        <v>0</v>
      </c>
      <c r="I31">
        <f>Bawana_NG!P31</f>
        <v>134.60499516656751</v>
      </c>
      <c r="J31">
        <f>Bawana_RLNG!P31</f>
        <v>0</v>
      </c>
      <c r="K31">
        <f>Bawana_Spot!P31</f>
        <v>105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1030.515576773797</v>
      </c>
      <c r="P31" s="36">
        <v>65.256952318684924</v>
      </c>
      <c r="Q31" s="36">
        <v>14.5</v>
      </c>
      <c r="R31" s="38">
        <v>29</v>
      </c>
      <c r="S31" s="38">
        <v>7.67</v>
      </c>
      <c r="T31" s="37">
        <f>SUMPRODUCT(LTA!J31:AN31,LTA!J$101:AN$101,LTA!J$103:AN$103)</f>
        <v>114.23</v>
      </c>
      <c r="U31" s="37">
        <f>SUMPRODUCT(LTA!J31:AN31,LTA!J$102:AN$102,LTA!J$103:AN$103)</f>
        <v>107.24000000000001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367</v>
      </c>
      <c r="AB31" s="75">
        <f>-STOA!N31</f>
        <v>0</v>
      </c>
      <c r="AC31">
        <f t="shared" si="0"/>
        <v>17.852335647015011</v>
      </c>
      <c r="AD31">
        <f t="shared" si="1"/>
        <v>2107.4257175690577</v>
      </c>
      <c r="AE31">
        <f>'IDT-1'!B31</f>
        <v>0</v>
      </c>
      <c r="AF31" s="24"/>
      <c r="AG31">
        <f t="shared" si="2"/>
        <v>2107.4257175690577</v>
      </c>
      <c r="AI31" s="34">
        <f>PXIL!H31</f>
        <v>0</v>
      </c>
      <c r="AJ31" s="34">
        <f>PXIL!N31</f>
        <v>0</v>
      </c>
      <c r="AK31" s="34">
        <f>RTM_IEX!H31</f>
        <v>45.43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11.068315999999999</v>
      </c>
      <c r="E32">
        <f>GT_NG!P32</f>
        <v>11.452212957023734</v>
      </c>
      <c r="F32">
        <f>GT_Spot!P32</f>
        <v>0</v>
      </c>
      <c r="G32">
        <f>PPCL_NG!P32</f>
        <v>82.31</v>
      </c>
      <c r="H32">
        <f>PPCL_Spot!P32</f>
        <v>0</v>
      </c>
      <c r="I32">
        <f>Bawana_NG!P32</f>
        <v>134.60499516656751</v>
      </c>
      <c r="J32">
        <f>Bawana_RLNG!P32</f>
        <v>0</v>
      </c>
      <c r="K32">
        <f>Bawana_Spot!P32</f>
        <v>105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1030.5183892563127</v>
      </c>
      <c r="P32" s="36">
        <v>57.997127433014711</v>
      </c>
      <c r="Q32" s="36">
        <v>18.04</v>
      </c>
      <c r="R32" s="38">
        <v>29.5</v>
      </c>
      <c r="S32" s="38">
        <v>7.67</v>
      </c>
      <c r="T32" s="37">
        <f>SUMPRODUCT(LTA!J32:AN32,LTA!J$101:AN$101,LTA!J$103:AN$103)</f>
        <v>143.24</v>
      </c>
      <c r="U32" s="37">
        <f>SUMPRODUCT(LTA!J32:AN32,LTA!J$102:AN$102,LTA!J$103:AN$103)</f>
        <v>102.54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-16</v>
      </c>
      <c r="AA32" s="75">
        <f>STOA!H32</f>
        <v>367</v>
      </c>
      <c r="AB32" s="75">
        <f>-STOA!N32</f>
        <v>0</v>
      </c>
      <c r="AC32">
        <f t="shared" si="0"/>
        <v>17.905243266426741</v>
      </c>
      <c r="AD32">
        <f t="shared" si="1"/>
        <v>2081.5357975464922</v>
      </c>
      <c r="AE32">
        <f>'IDT-1'!B32</f>
        <v>0</v>
      </c>
      <c r="AF32" s="24"/>
      <c r="AG32">
        <f t="shared" si="2"/>
        <v>2081.5357975464922</v>
      </c>
      <c r="AI32" s="34">
        <f>PXIL!H32</f>
        <v>0</v>
      </c>
      <c r="AJ32" s="34">
        <f>PXIL!N32</f>
        <v>0</v>
      </c>
      <c r="AK32" s="34">
        <f>RTM_IEX!H32</f>
        <v>14.5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11.068315999999999</v>
      </c>
      <c r="E33">
        <f>GT_NG!P33</f>
        <v>11.452212957023734</v>
      </c>
      <c r="F33">
        <f>GT_Spot!P33</f>
        <v>0</v>
      </c>
      <c r="G33">
        <f>PPCL_NG!P33</f>
        <v>82.31</v>
      </c>
      <c r="H33">
        <f>PPCL_Spot!P33</f>
        <v>0</v>
      </c>
      <c r="I33">
        <f>Bawana_NG!P33</f>
        <v>134.60499516656751</v>
      </c>
      <c r="J33">
        <f>Bawana_RLNG!P33</f>
        <v>0</v>
      </c>
      <c r="K33">
        <f>Bawana_Spot!P33</f>
        <v>105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1035.5754798139142</v>
      </c>
      <c r="P33" s="36">
        <v>58</v>
      </c>
      <c r="Q33" s="36">
        <v>20.49</v>
      </c>
      <c r="R33" s="38">
        <v>30.5</v>
      </c>
      <c r="S33" s="38">
        <v>7.67</v>
      </c>
      <c r="T33" s="37">
        <f>SUMPRODUCT(LTA!J33:AN33,LTA!J$101:AN$101,LTA!J$103:AN$103)</f>
        <v>179.11</v>
      </c>
      <c r="U33" s="37">
        <f>SUMPRODUCT(LTA!J33:AN33,LTA!J$102:AN$102,LTA!J$103:AN$103)</f>
        <v>97.64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-65</v>
      </c>
      <c r="AA33" s="75">
        <f>STOA!H33</f>
        <v>367</v>
      </c>
      <c r="AB33" s="75">
        <f>-STOA!N33</f>
        <v>0</v>
      </c>
      <c r="AC33">
        <f t="shared" si="0"/>
        <v>18.733469470590176</v>
      </c>
      <c r="AD33">
        <f t="shared" si="1"/>
        <v>2032.6875344669156</v>
      </c>
      <c r="AE33">
        <f>'IDT-1'!B33</f>
        <v>0</v>
      </c>
      <c r="AF33" s="24"/>
      <c r="AG33">
        <f t="shared" si="2"/>
        <v>2032.6875344669156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-24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11.068315999999999</v>
      </c>
      <c r="E34">
        <f>GT_NG!P34</f>
        <v>11.452212957023734</v>
      </c>
      <c r="F34">
        <f>GT_Spot!P34</f>
        <v>0</v>
      </c>
      <c r="G34">
        <f>PPCL_NG!P34</f>
        <v>82.31</v>
      </c>
      <c r="H34">
        <f>PPCL_Spot!P34</f>
        <v>0</v>
      </c>
      <c r="I34">
        <f>Bawana_NG!P34</f>
        <v>134.60499516656751</v>
      </c>
      <c r="J34">
        <f>Bawana_RLNG!P34</f>
        <v>0</v>
      </c>
      <c r="K34">
        <f>Bawana_Spot!P34</f>
        <v>105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1028.989936345625</v>
      </c>
      <c r="P34" s="36">
        <v>58</v>
      </c>
      <c r="Q34" s="36">
        <v>25.345608108108106</v>
      </c>
      <c r="R34" s="38">
        <v>31.500000000000007</v>
      </c>
      <c r="S34" s="38">
        <v>7.67</v>
      </c>
      <c r="T34" s="37">
        <f>SUMPRODUCT(LTA!J34:AN34,LTA!J$101:AN$101,LTA!J$103:AN$103)</f>
        <v>214.95</v>
      </c>
      <c r="U34" s="37">
        <f>SUMPRODUCT(LTA!J34:AN34,LTA!J$102:AN$102,LTA!J$103:AN$103)</f>
        <v>92.75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-135</v>
      </c>
      <c r="AA34" s="75">
        <f>STOA!H34</f>
        <v>367</v>
      </c>
      <c r="AB34" s="75">
        <f>-STOA!N34</f>
        <v>0</v>
      </c>
      <c r="AC34">
        <f t="shared" si="0"/>
        <v>19.427818215258885</v>
      </c>
      <c r="AD34">
        <f t="shared" si="1"/>
        <v>2010.2132503620655</v>
      </c>
      <c r="AE34">
        <f>'IDT-1'!B34</f>
        <v>0</v>
      </c>
      <c r="AF34" s="24"/>
      <c r="AG34">
        <f t="shared" si="2"/>
        <v>2010.2132503620655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11.068315999999999</v>
      </c>
      <c r="E35">
        <f>GT_NG!P35</f>
        <v>11.452212957023734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134.60499516656751</v>
      </c>
      <c r="J35">
        <f>Bawana_RLNG!P35</f>
        <v>0</v>
      </c>
      <c r="K35">
        <f>Bawana_Spot!P35</f>
        <v>105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1011.7721326210333</v>
      </c>
      <c r="P35" s="36">
        <v>58</v>
      </c>
      <c r="Q35" s="36">
        <v>25.345608108108106</v>
      </c>
      <c r="R35" s="38">
        <v>32</v>
      </c>
      <c r="S35" s="38">
        <v>7.67</v>
      </c>
      <c r="T35" s="37">
        <f>SUMPRODUCT(LTA!J35:AN35,LTA!J$101:AN$101,LTA!J$103:AN$103)</f>
        <v>250.61</v>
      </c>
      <c r="U35" s="37">
        <f>SUMPRODUCT(LTA!J35:AN35,LTA!J$102:AN$102,LTA!J$103:AN$103)</f>
        <v>91.36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-169</v>
      </c>
      <c r="AA35" s="75">
        <f>STOA!H35</f>
        <v>367.34</v>
      </c>
      <c r="AB35" s="75">
        <f>-STOA!N35</f>
        <v>0</v>
      </c>
      <c r="AC35">
        <f t="shared" si="0"/>
        <v>19.815305080269201</v>
      </c>
      <c r="AD35">
        <f t="shared" si="1"/>
        <v>1999.7179597724632</v>
      </c>
      <c r="AE35">
        <f>'IDT-1'!B35</f>
        <v>0</v>
      </c>
      <c r="AF35" s="24"/>
      <c r="AG35">
        <f t="shared" si="2"/>
        <v>1999.7179597724632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11.068315999999999</v>
      </c>
      <c r="E36">
        <f>GT_NG!P36</f>
        <v>11.452212957023734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134.60499516656751</v>
      </c>
      <c r="J36">
        <f>Bawana_RLNG!P36</f>
        <v>0</v>
      </c>
      <c r="K36">
        <f>Bawana_Spot!P36</f>
        <v>105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1015.3794562048151</v>
      </c>
      <c r="P36" s="36">
        <v>58</v>
      </c>
      <c r="Q36" s="36">
        <v>25.345608108108106</v>
      </c>
      <c r="R36" s="38">
        <v>35</v>
      </c>
      <c r="S36" s="38">
        <v>7.67</v>
      </c>
      <c r="T36" s="37">
        <f>SUMPRODUCT(LTA!J36:AN36,LTA!J$101:AN$101,LTA!J$103:AN$103)</f>
        <v>287.59000000000003</v>
      </c>
      <c r="U36" s="37">
        <f>SUMPRODUCT(LTA!J36:AN36,LTA!J$102:AN$102,LTA!J$103:AN$103)</f>
        <v>92.460000000000008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-205</v>
      </c>
      <c r="AA36" s="75">
        <f>STOA!H36</f>
        <v>367.34</v>
      </c>
      <c r="AB36" s="75">
        <f>-STOA!N36</f>
        <v>0</v>
      </c>
      <c r="AC36">
        <f t="shared" si="0"/>
        <v>20.495640276468983</v>
      </c>
      <c r="AD36">
        <f t="shared" si="1"/>
        <v>2007.7249481600456</v>
      </c>
      <c r="AE36">
        <f>'IDT-1'!B36</f>
        <v>0</v>
      </c>
      <c r="AF36" s="24"/>
      <c r="AG36">
        <f t="shared" si="2"/>
        <v>2007.7249481600456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11.068315999999999</v>
      </c>
      <c r="E37">
        <f>GT_NG!P37</f>
        <v>11.452212957023734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134.60499516656751</v>
      </c>
      <c r="J37">
        <f>Bawana_RLNG!P37</f>
        <v>0</v>
      </c>
      <c r="K37">
        <f>Bawana_Spot!P37</f>
        <v>105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1014.0064900248049</v>
      </c>
      <c r="P37" s="36">
        <v>58</v>
      </c>
      <c r="Q37" s="36">
        <v>25.345608108108106</v>
      </c>
      <c r="R37" s="38">
        <v>37.5</v>
      </c>
      <c r="S37" s="38">
        <v>7.67</v>
      </c>
      <c r="T37" s="37">
        <f>SUMPRODUCT(LTA!J37:AN37,LTA!J$101:AN$101,LTA!J$103:AN$103)</f>
        <v>333.34</v>
      </c>
      <c r="U37" s="37">
        <f>SUMPRODUCT(LTA!J37:AN37,LTA!J$102:AN$102,LTA!J$103:AN$103)</f>
        <v>93.56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-244</v>
      </c>
      <c r="AA37" s="75">
        <f>STOA!H37</f>
        <v>367.34</v>
      </c>
      <c r="AB37" s="75">
        <f>-STOA!N37</f>
        <v>0</v>
      </c>
      <c r="AC37">
        <f t="shared" si="0"/>
        <v>21.576339978548013</v>
      </c>
      <c r="AD37">
        <f t="shared" si="1"/>
        <v>1974.621282277956</v>
      </c>
      <c r="AE37">
        <f>'IDT-1'!B37</f>
        <v>0</v>
      </c>
      <c r="AF37" s="24"/>
      <c r="AG37">
        <f t="shared" si="2"/>
        <v>1974.621282277956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-41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11.068315999999999</v>
      </c>
      <c r="E38">
        <f>GT_NG!P38</f>
        <v>11.452212957023734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134.60499516656751</v>
      </c>
      <c r="J38">
        <f>Bawana_RLNG!P38</f>
        <v>0</v>
      </c>
      <c r="K38">
        <f>Bawana_Spot!P38</f>
        <v>105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1015.8815012569606</v>
      </c>
      <c r="P38" s="36">
        <v>58</v>
      </c>
      <c r="Q38" s="36">
        <v>25.345608108108106</v>
      </c>
      <c r="R38" s="38">
        <v>37.5</v>
      </c>
      <c r="S38" s="38">
        <v>7.67</v>
      </c>
      <c r="T38" s="37">
        <f>SUMPRODUCT(LTA!J38:AN38,LTA!J$101:AN$101,LTA!J$103:AN$103)</f>
        <v>372.84</v>
      </c>
      <c r="U38" s="37">
        <f>SUMPRODUCT(LTA!J38:AN38,LTA!J$102:AN$102,LTA!J$103:AN$103)</f>
        <v>94.16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-287</v>
      </c>
      <c r="AA38" s="75">
        <f>STOA!H38</f>
        <v>367.34</v>
      </c>
      <c r="AB38" s="75">
        <f>-STOA!N38</f>
        <v>0</v>
      </c>
      <c r="AC38">
        <f t="shared" si="0"/>
        <v>22.293189855068356</v>
      </c>
      <c r="AD38">
        <f t="shared" si="1"/>
        <v>1972.8794436335918</v>
      </c>
      <c r="AE38">
        <f>'IDT-1'!B38</f>
        <v>0</v>
      </c>
      <c r="AF38" s="24"/>
      <c r="AG38">
        <f t="shared" si="2"/>
        <v>1972.8794436335918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-41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10.943155999999998</v>
      </c>
      <c r="E39">
        <f>GT_NG!P39</f>
        <v>11.452212957023734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134.60499516656751</v>
      </c>
      <c r="J39">
        <f>Bawana_RLNG!P39</f>
        <v>0</v>
      </c>
      <c r="K39">
        <f>Bawana_Spot!P39</f>
        <v>105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1018.710866093551</v>
      </c>
      <c r="P39" s="36">
        <v>58</v>
      </c>
      <c r="Q39" s="36">
        <v>25.345608108108106</v>
      </c>
      <c r="R39" s="38">
        <v>40</v>
      </c>
      <c r="S39" s="38">
        <v>7.67</v>
      </c>
      <c r="T39" s="37">
        <f>SUMPRODUCT(LTA!J39:AN39,LTA!J$101:AN$101,LTA!J$103:AN$103)</f>
        <v>410.38</v>
      </c>
      <c r="U39" s="37">
        <f>SUMPRODUCT(LTA!J39:AN39,LTA!J$102:AN$102,LTA!J$103:AN$103)</f>
        <v>88.759999999999991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-338</v>
      </c>
      <c r="AA39" s="75">
        <f>STOA!H39</f>
        <v>367.34</v>
      </c>
      <c r="AB39" s="75">
        <f>-STOA!N39</f>
        <v>0</v>
      </c>
      <c r="AC39">
        <f t="shared" si="0"/>
        <v>23.140564112363727</v>
      </c>
      <c r="AD39">
        <f t="shared" si="1"/>
        <v>1946.3762742128865</v>
      </c>
      <c r="AE39">
        <f>'IDT-1'!B39</f>
        <v>0</v>
      </c>
      <c r="AF39" s="24"/>
      <c r="AG39">
        <f t="shared" si="2"/>
        <v>1946.3762742128865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-53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10.943155999999998</v>
      </c>
      <c r="E40">
        <f>GT_NG!P40</f>
        <v>11.452212957023734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134.60499516656751</v>
      </c>
      <c r="J40">
        <f>Bawana_RLNG!P40</f>
        <v>0</v>
      </c>
      <c r="K40">
        <f>Bawana_Spot!P40</f>
        <v>105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1017.3780670766624</v>
      </c>
      <c r="P40" s="36">
        <v>58</v>
      </c>
      <c r="Q40" s="36">
        <v>25.345608108108106</v>
      </c>
      <c r="R40" s="38">
        <v>41</v>
      </c>
      <c r="S40" s="38">
        <v>7.67</v>
      </c>
      <c r="T40" s="37">
        <f>SUMPRODUCT(LTA!J40:AN40,LTA!J$101:AN$101,LTA!J$103:AN$103)</f>
        <v>448.43</v>
      </c>
      <c r="U40" s="37">
        <f>SUMPRODUCT(LTA!J40:AN40,LTA!J$102:AN$102,LTA!J$103:AN$103)</f>
        <v>91.76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-357</v>
      </c>
      <c r="AA40" s="75">
        <f>STOA!H40</f>
        <v>367.34</v>
      </c>
      <c r="AB40" s="75">
        <f>-STOA!N40</f>
        <v>0</v>
      </c>
      <c r="AC40">
        <f t="shared" si="0"/>
        <v>23.635069439669866</v>
      </c>
      <c r="AD40">
        <f t="shared" si="1"/>
        <v>1968.5989698686919</v>
      </c>
      <c r="AE40">
        <f>'IDT-1'!B40</f>
        <v>0</v>
      </c>
      <c r="AF40" s="24"/>
      <c r="AG40">
        <f t="shared" si="2"/>
        <v>1968.5989698686919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-52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10.943155999999998</v>
      </c>
      <c r="E41">
        <f>GT_NG!P41</f>
        <v>11.452212957023734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134.60499516656751</v>
      </c>
      <c r="J41">
        <f>Bawana_RLNG!P41</f>
        <v>0</v>
      </c>
      <c r="K41">
        <f>Bawana_Spot!P41</f>
        <v>105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973.42777056942703</v>
      </c>
      <c r="P41" s="36">
        <v>58</v>
      </c>
      <c r="Q41" s="36">
        <v>25.345608108108106</v>
      </c>
      <c r="R41" s="38">
        <v>42.5</v>
      </c>
      <c r="S41" s="38">
        <v>4.1100000000000003</v>
      </c>
      <c r="T41" s="37">
        <f>SUMPRODUCT(LTA!J41:AN41,LTA!J$101:AN$101,LTA!J$103:AN$103)</f>
        <v>475.92</v>
      </c>
      <c r="U41" s="37">
        <f>SUMPRODUCT(LTA!J41:AN41,LTA!J$102:AN$102,LTA!J$103:AN$103)</f>
        <v>93.26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-362</v>
      </c>
      <c r="AA41" s="75">
        <f>STOA!H41</f>
        <v>367.34</v>
      </c>
      <c r="AB41" s="75">
        <f>-STOA!N41</f>
        <v>0</v>
      </c>
      <c r="AC41">
        <f t="shared" si="0"/>
        <v>23.288791163611752</v>
      </c>
      <c r="AD41">
        <f t="shared" si="1"/>
        <v>1975.9249516375146</v>
      </c>
      <c r="AE41">
        <f>'IDT-1'!B41</f>
        <v>0</v>
      </c>
      <c r="AF41" s="24"/>
      <c r="AG41">
        <f t="shared" si="2"/>
        <v>1975.9249516375146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-23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10.943155999999998</v>
      </c>
      <c r="E42">
        <f>GT_NG!P42</f>
        <v>11.452212957023734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134.60499516656751</v>
      </c>
      <c r="J42">
        <f>Bawana_RLNG!P42</f>
        <v>0</v>
      </c>
      <c r="K42">
        <f>Bawana_Spot!P42</f>
        <v>105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972.43457300393902</v>
      </c>
      <c r="P42" s="36">
        <v>58</v>
      </c>
      <c r="Q42" s="36">
        <v>25.345608108108106</v>
      </c>
      <c r="R42" s="38">
        <v>42.5</v>
      </c>
      <c r="S42" s="38">
        <v>4.1100000000000003</v>
      </c>
      <c r="T42" s="37">
        <f>SUMPRODUCT(LTA!J42:AN42,LTA!J$101:AN$101,LTA!J$103:AN$103)</f>
        <v>510.02</v>
      </c>
      <c r="U42" s="37">
        <f>SUMPRODUCT(LTA!J42:AN42,LTA!J$102:AN$102,LTA!J$103:AN$103)</f>
        <v>95.76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-375</v>
      </c>
      <c r="AA42" s="75">
        <f>STOA!H42</f>
        <v>367.34</v>
      </c>
      <c r="AB42" s="75">
        <f>-STOA!N42</f>
        <v>0</v>
      </c>
      <c r="AC42">
        <f t="shared" si="0"/>
        <v>23.731897985384766</v>
      </c>
      <c r="AD42">
        <f t="shared" si="1"/>
        <v>1994.0886472502532</v>
      </c>
      <c r="AE42">
        <f>'IDT-1'!B42</f>
        <v>0</v>
      </c>
      <c r="AF42" s="24"/>
      <c r="AG42">
        <f t="shared" si="2"/>
        <v>1994.0886472502532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-27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10.943155999999998</v>
      </c>
      <c r="E43">
        <f>GT_NG!P43</f>
        <v>11.095033112582783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105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967.29524959376749</v>
      </c>
      <c r="P43" s="36">
        <v>58</v>
      </c>
      <c r="Q43" s="36">
        <v>18.04</v>
      </c>
      <c r="R43" s="38">
        <v>43</v>
      </c>
      <c r="S43" s="38">
        <v>3.72</v>
      </c>
      <c r="T43" s="37">
        <f>SUMPRODUCT(LTA!J43:AN43,LTA!J$101:AN$101,LTA!J$103:AN$103)</f>
        <v>555.73</v>
      </c>
      <c r="U43" s="37">
        <f>SUMPRODUCT(LTA!J43:AN43,LTA!J$102:AN$102,LTA!J$103:AN$103)</f>
        <v>109.72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-377</v>
      </c>
      <c r="AA43" s="75">
        <f>STOA!H43</f>
        <v>367.34000000000003</v>
      </c>
      <c r="AB43" s="75">
        <f>-STOA!N43</f>
        <v>0</v>
      </c>
      <c r="AC43">
        <f t="shared" si="0"/>
        <v>24.166523347416518</v>
      </c>
      <c r="AD43">
        <f t="shared" si="1"/>
        <v>2095.6069153589337</v>
      </c>
      <c r="AE43">
        <f>'IDT-1'!B43</f>
        <v>0</v>
      </c>
      <c r="AF43" s="24"/>
      <c r="AG43">
        <f t="shared" si="2"/>
        <v>2095.6069153589337</v>
      </c>
      <c r="AI43" s="34">
        <f>PXIL!H43</f>
        <v>0</v>
      </c>
      <c r="AJ43" s="34">
        <f>PXIL!N43</f>
        <v>0</v>
      </c>
      <c r="AK43" s="34">
        <f>RTM_IEX!H43</f>
        <v>29.97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10.943155999999998</v>
      </c>
      <c r="E44">
        <f>GT_NG!P44</f>
        <v>11.095033112582783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105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967.21544711954334</v>
      </c>
      <c r="P44" s="36">
        <v>57.997127433014711</v>
      </c>
      <c r="Q44" s="36">
        <v>18.04</v>
      </c>
      <c r="R44" s="38">
        <v>43</v>
      </c>
      <c r="S44" s="38">
        <v>3.72</v>
      </c>
      <c r="T44" s="37">
        <f>SUMPRODUCT(LTA!J44:AN44,LTA!J$101:AN$101,LTA!J$103:AN$103)</f>
        <v>583.70000000000005</v>
      </c>
      <c r="U44" s="37">
        <f>SUMPRODUCT(LTA!J44:AN44,LTA!J$102:AN$102,LTA!J$103:AN$103)</f>
        <v>112.22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-374</v>
      </c>
      <c r="AA44" s="75">
        <f>STOA!H44</f>
        <v>367.34000000000003</v>
      </c>
      <c r="AB44" s="75">
        <f>-STOA!N44</f>
        <v>0</v>
      </c>
      <c r="AC44">
        <f t="shared" si="0"/>
        <v>24.372003403895693</v>
      </c>
      <c r="AD44">
        <f t="shared" si="1"/>
        <v>2125.8887602612454</v>
      </c>
      <c r="AE44">
        <f>'IDT-1'!B44</f>
        <v>0</v>
      </c>
      <c r="AF44" s="24"/>
      <c r="AG44">
        <f t="shared" si="2"/>
        <v>2125.8887602612454</v>
      </c>
      <c r="AI44" s="34">
        <f>PXIL!H44</f>
        <v>0</v>
      </c>
      <c r="AJ44" s="34">
        <f>PXIL!N44</f>
        <v>0</v>
      </c>
      <c r="AK44" s="34">
        <f>RTM_IEX!H44</f>
        <v>27.07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10.943155999999998</v>
      </c>
      <c r="E45">
        <f>GT_NG!P45</f>
        <v>11.095033112582783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105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969.84551686500072</v>
      </c>
      <c r="P45" s="36">
        <v>57.997127433014711</v>
      </c>
      <c r="Q45" s="36">
        <v>18.04</v>
      </c>
      <c r="R45" s="38">
        <v>43</v>
      </c>
      <c r="S45" s="38">
        <v>3.72</v>
      </c>
      <c r="T45" s="37">
        <f>SUMPRODUCT(LTA!J45:AN45,LTA!J$101:AN$101,LTA!J$103:AN$103)</f>
        <v>603.80999999999995</v>
      </c>
      <c r="U45" s="37">
        <f>SUMPRODUCT(LTA!J45:AN45,LTA!J$102:AN$102,LTA!J$103:AN$103)</f>
        <v>114.72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-358</v>
      </c>
      <c r="AA45" s="75">
        <f>STOA!H45</f>
        <v>367.34000000000003</v>
      </c>
      <c r="AB45" s="75">
        <f>-STOA!N45</f>
        <v>0</v>
      </c>
      <c r="AC45">
        <f t="shared" si="0"/>
        <v>24.881843768700659</v>
      </c>
      <c r="AD45">
        <f t="shared" si="1"/>
        <v>2061.5489896418976</v>
      </c>
      <c r="AE45">
        <f>'IDT-1'!B45</f>
        <v>0</v>
      </c>
      <c r="AF45" s="24"/>
      <c r="AG45">
        <f t="shared" si="2"/>
        <v>2061.5489896418976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-78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10.943155999999998</v>
      </c>
      <c r="E46">
        <f>GT_NG!P46</f>
        <v>11.095033112582783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105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968.74192693237615</v>
      </c>
      <c r="P46" s="36">
        <v>57.997127433014711</v>
      </c>
      <c r="Q46" s="36">
        <v>18.04</v>
      </c>
      <c r="R46" s="38">
        <v>43</v>
      </c>
      <c r="S46" s="38">
        <v>3.72</v>
      </c>
      <c r="T46" s="37">
        <f>SUMPRODUCT(LTA!J46:AN46,LTA!J$101:AN$101,LTA!J$103:AN$103)</f>
        <v>590.86</v>
      </c>
      <c r="U46" s="37">
        <f>SUMPRODUCT(LTA!J46:AN46,LTA!J$102:AN$102,LTA!J$103:AN$103)</f>
        <v>117.22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-339</v>
      </c>
      <c r="AA46" s="75">
        <f>STOA!H46</f>
        <v>367.34000000000003</v>
      </c>
      <c r="AB46" s="75">
        <f>-STOA!N46</f>
        <v>0</v>
      </c>
      <c r="AC46">
        <f t="shared" si="0"/>
        <v>24.395120357921712</v>
      </c>
      <c r="AD46">
        <f t="shared" si="1"/>
        <v>2096.4821231200517</v>
      </c>
      <c r="AE46">
        <f>'IDT-1'!B46</f>
        <v>0</v>
      </c>
      <c r="AF46" s="24"/>
      <c r="AG46">
        <f t="shared" si="2"/>
        <v>2096.4821231200517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-51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10.943155999999998</v>
      </c>
      <c r="E47">
        <f>GT_NG!P47</f>
        <v>10.734177215189876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105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968.35555603081775</v>
      </c>
      <c r="P47" s="36">
        <v>58.660000000000004</v>
      </c>
      <c r="Q47" s="36">
        <v>18.04</v>
      </c>
      <c r="R47" s="38">
        <v>43.5</v>
      </c>
      <c r="S47" s="38">
        <v>3.72</v>
      </c>
      <c r="T47" s="37">
        <f>SUMPRODUCT(LTA!J47:AN47,LTA!J$101:AN$101,LTA!J$103:AN$103)</f>
        <v>622.89</v>
      </c>
      <c r="U47" s="37">
        <f>SUMPRODUCT(LTA!J47:AN47,LTA!J$102:AN$102,LTA!J$103:AN$103)</f>
        <v>119.72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-319</v>
      </c>
      <c r="AA47" s="75">
        <f>STOA!H47</f>
        <v>367.34000000000003</v>
      </c>
      <c r="AB47" s="75">
        <f>-STOA!N47</f>
        <v>0</v>
      </c>
      <c r="AC47">
        <f t="shared" si="0"/>
        <v>24.603952205124308</v>
      </c>
      <c r="AD47">
        <f t="shared" si="1"/>
        <v>2141.2189370408832</v>
      </c>
      <c r="AE47">
        <f>'IDT-1'!B47</f>
        <v>0</v>
      </c>
      <c r="AF47" s="24"/>
      <c r="AG47">
        <f t="shared" si="2"/>
        <v>2141.2189370408832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-61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10.943155999999998</v>
      </c>
      <c r="E48">
        <f>GT_NG!P48</f>
        <v>10.734177215189876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105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966.710995434334</v>
      </c>
      <c r="P48" s="36">
        <v>58.660000000000004</v>
      </c>
      <c r="Q48" s="36">
        <v>18.04</v>
      </c>
      <c r="R48" s="38">
        <v>44</v>
      </c>
      <c r="S48" s="38">
        <v>3.72</v>
      </c>
      <c r="T48" s="37">
        <f>SUMPRODUCT(LTA!J48:AN48,LTA!J$101:AN$101,LTA!J$103:AN$103)</f>
        <v>624.84999999999991</v>
      </c>
      <c r="U48" s="37">
        <f>SUMPRODUCT(LTA!J48:AN48,LTA!J$102:AN$102,LTA!J$103:AN$103)</f>
        <v>122.22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-301</v>
      </c>
      <c r="AA48" s="75">
        <f>STOA!H48</f>
        <v>367.34000000000003</v>
      </c>
      <c r="AB48" s="75">
        <f>-STOA!N48</f>
        <v>0</v>
      </c>
      <c r="AC48">
        <f t="shared" si="0"/>
        <v>24.453907583891176</v>
      </c>
      <c r="AD48">
        <f t="shared" si="1"/>
        <v>2165.6844210656327</v>
      </c>
      <c r="AE48">
        <f>'IDT-1'!B48</f>
        <v>0</v>
      </c>
      <c r="AF48" s="24"/>
      <c r="AG48">
        <f t="shared" si="2"/>
        <v>2165.6844210656327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-58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10.943155999999998</v>
      </c>
      <c r="E49">
        <f>GT_NG!P49</f>
        <v>10.734177215189876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105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964.24293662767195</v>
      </c>
      <c r="P49" s="36">
        <v>58</v>
      </c>
      <c r="Q49" s="36">
        <v>18.04</v>
      </c>
      <c r="R49" s="38">
        <v>44</v>
      </c>
      <c r="S49" s="38">
        <v>3.72</v>
      </c>
      <c r="T49" s="37">
        <f>SUMPRODUCT(LTA!J49:AN49,LTA!J$101:AN$101,LTA!J$103:AN$103)</f>
        <v>616.92000000000007</v>
      </c>
      <c r="U49" s="37">
        <f>SUMPRODUCT(LTA!J49:AN49,LTA!J$102:AN$102,LTA!J$103:AN$103)</f>
        <v>107.22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-285</v>
      </c>
      <c r="AA49" s="75">
        <f>STOA!H49</f>
        <v>367.34000000000003</v>
      </c>
      <c r="AB49" s="75">
        <f>-STOA!N49</f>
        <v>0</v>
      </c>
      <c r="AC49">
        <f t="shared" si="0"/>
        <v>23.608154218273427</v>
      </c>
      <c r="AD49">
        <f t="shared" si="1"/>
        <v>2214.4721156245887</v>
      </c>
      <c r="AE49">
        <f>'IDT-1'!B49</f>
        <v>0</v>
      </c>
      <c r="AF49" s="24"/>
      <c r="AG49">
        <f t="shared" si="2"/>
        <v>2214.4721156245887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10.943155999999998</v>
      </c>
      <c r="E50">
        <f>GT_NG!P50</f>
        <v>10.734177215189876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105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967.25477978484037</v>
      </c>
      <c r="P50" s="36">
        <v>58</v>
      </c>
      <c r="Q50" s="36">
        <v>18.04</v>
      </c>
      <c r="R50" s="38">
        <v>44</v>
      </c>
      <c r="S50" s="38">
        <v>3.72</v>
      </c>
      <c r="T50" s="37">
        <f>SUMPRODUCT(LTA!J50:AN50,LTA!J$101:AN$101,LTA!J$103:AN$103)</f>
        <v>617.77</v>
      </c>
      <c r="U50" s="37">
        <f>SUMPRODUCT(LTA!J50:AN50,LTA!J$102:AN$102,LTA!J$103:AN$103)</f>
        <v>108.22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-261</v>
      </c>
      <c r="AA50" s="75">
        <f>STOA!H50</f>
        <v>367.34000000000003</v>
      </c>
      <c r="AB50" s="75">
        <f>-STOA!N50</f>
        <v>0</v>
      </c>
      <c r="AC50">
        <f t="shared" si="0"/>
        <v>23.445685915396297</v>
      </c>
      <c r="AD50">
        <f t="shared" si="1"/>
        <v>2243.496427084634</v>
      </c>
      <c r="AE50">
        <f>'IDT-1'!B50</f>
        <v>0</v>
      </c>
      <c r="AF50" s="24"/>
      <c r="AG50">
        <f t="shared" si="2"/>
        <v>2243.496427084634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10.943155999999998</v>
      </c>
      <c r="E51">
        <f>GT_NG!P51</f>
        <v>10.366867256637169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969.26485888609989</v>
      </c>
      <c r="P51" s="36">
        <v>58</v>
      </c>
      <c r="Q51" s="36">
        <v>18.04</v>
      </c>
      <c r="R51" s="38">
        <v>43.999999999999993</v>
      </c>
      <c r="S51" s="38">
        <v>3.72</v>
      </c>
      <c r="T51" s="37">
        <f>SUMPRODUCT(LTA!J51:AN51,LTA!J$101:AN$101,LTA!J$103:AN$103)</f>
        <v>608.53</v>
      </c>
      <c r="U51" s="37">
        <f>SUMPRODUCT(LTA!J51:AN51,LTA!J$102:AN$102,LTA!J$103:AN$103)</f>
        <v>102.12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-219</v>
      </c>
      <c r="AA51" s="75">
        <f>STOA!H51</f>
        <v>369.27</v>
      </c>
      <c r="AB51" s="75">
        <f>-STOA!N51</f>
        <v>0</v>
      </c>
      <c r="AC51">
        <f t="shared" si="0"/>
        <v>22.991052551749693</v>
      </c>
      <c r="AD51">
        <f t="shared" si="1"/>
        <v>2274.183829590987</v>
      </c>
      <c r="AE51">
        <f>'IDT-1'!B51</f>
        <v>0</v>
      </c>
      <c r="AF51" s="24"/>
      <c r="AG51">
        <f t="shared" si="2"/>
        <v>2274.183829590987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10.943155999999998</v>
      </c>
      <c r="E52">
        <f>GT_NG!P52</f>
        <v>10.366867256637169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105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968.93644343775225</v>
      </c>
      <c r="P52" s="36">
        <v>58</v>
      </c>
      <c r="Q52" s="36">
        <v>18.04</v>
      </c>
      <c r="R52" s="38">
        <v>45</v>
      </c>
      <c r="S52" s="38">
        <v>3.72</v>
      </c>
      <c r="T52" s="37">
        <f>SUMPRODUCT(LTA!J52:AN52,LTA!J$101:AN$101,LTA!J$103:AN$103)</f>
        <v>609.16000000000008</v>
      </c>
      <c r="U52" s="37">
        <f>SUMPRODUCT(LTA!J52:AN52,LTA!J$102:AN$102,LTA!J$103:AN$103)</f>
        <v>103.02000000000001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-189</v>
      </c>
      <c r="AA52" s="75">
        <f>STOA!H52</f>
        <v>369.27</v>
      </c>
      <c r="AB52" s="75">
        <f>-STOA!N52</f>
        <v>0</v>
      </c>
      <c r="AC52">
        <f t="shared" si="0"/>
        <v>22.755411130236904</v>
      </c>
      <c r="AD52">
        <f t="shared" si="1"/>
        <v>2306.6210555641524</v>
      </c>
      <c r="AE52">
        <f>'IDT-1'!B52</f>
        <v>0</v>
      </c>
      <c r="AF52" s="24"/>
      <c r="AG52">
        <f t="shared" si="2"/>
        <v>2306.6210555641524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10.943155999999998</v>
      </c>
      <c r="E53">
        <f>GT_NG!P53</f>
        <v>10.366867256637169</v>
      </c>
      <c r="F53">
        <f>GT_Spot!P53</f>
        <v>0</v>
      </c>
      <c r="G53">
        <f>PPCL_NG!P53</f>
        <v>82.31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967.06143220559647</v>
      </c>
      <c r="P53" s="36">
        <v>58</v>
      </c>
      <c r="Q53" s="36">
        <v>18.04</v>
      </c>
      <c r="R53" s="38">
        <v>45</v>
      </c>
      <c r="S53" s="38">
        <v>3.72</v>
      </c>
      <c r="T53" s="37">
        <f>SUMPRODUCT(LTA!J53:AN53,LTA!J$101:AN$101,LTA!J$103:AN$103)</f>
        <v>603.78</v>
      </c>
      <c r="U53" s="37">
        <f>SUMPRODUCT(LTA!J53:AN53,LTA!J$102:AN$102,LTA!J$103:AN$103)</f>
        <v>104.22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-169</v>
      </c>
      <c r="AA53" s="75">
        <f>STOA!H53</f>
        <v>369.27</v>
      </c>
      <c r="AB53" s="75">
        <f>-STOA!N53</f>
        <v>0</v>
      </c>
      <c r="AC53">
        <f t="shared" si="0"/>
        <v>23.127913881389013</v>
      </c>
      <c r="AD53">
        <f t="shared" si="1"/>
        <v>2390.763541580845</v>
      </c>
      <c r="AE53">
        <f>'IDT-1'!B53</f>
        <v>0</v>
      </c>
      <c r="AF53" s="24"/>
      <c r="AG53">
        <f t="shared" si="2"/>
        <v>2390.763541580845</v>
      </c>
      <c r="AI53" s="34">
        <f>PXIL!H53</f>
        <v>0</v>
      </c>
      <c r="AJ53" s="34">
        <f>PXIL!N53</f>
        <v>0</v>
      </c>
      <c r="AK53" s="34">
        <f>RTM_IEX!H53</f>
        <v>70.569999999999993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10.943155999999998</v>
      </c>
      <c r="E54">
        <f>GT_NG!P54</f>
        <v>10.366867256637169</v>
      </c>
      <c r="F54">
        <f>GT_Spot!P54</f>
        <v>0</v>
      </c>
      <c r="G54">
        <f>PPCL_NG!P54</f>
        <v>82.31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964.34210572564621</v>
      </c>
      <c r="P54" s="36">
        <v>58</v>
      </c>
      <c r="Q54" s="36">
        <v>18.04</v>
      </c>
      <c r="R54" s="38">
        <v>45</v>
      </c>
      <c r="S54" s="38">
        <v>3.72</v>
      </c>
      <c r="T54" s="37">
        <f>SUMPRODUCT(LTA!J54:AN54,LTA!J$101:AN$101,LTA!J$103:AN$103)</f>
        <v>604.39</v>
      </c>
      <c r="U54" s="37">
        <f>SUMPRODUCT(LTA!J54:AN54,LTA!J$102:AN$102,LTA!J$103:AN$103)</f>
        <v>105.22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-148</v>
      </c>
      <c r="AA54" s="75">
        <f>STOA!H54</f>
        <v>369.27</v>
      </c>
      <c r="AB54" s="75">
        <f>-STOA!N54</f>
        <v>0</v>
      </c>
      <c r="AC54">
        <f t="shared" si="0"/>
        <v>23.013781226734761</v>
      </c>
      <c r="AD54">
        <f t="shared" si="1"/>
        <v>2419.4683477555482</v>
      </c>
      <c r="AE54">
        <f>'IDT-1'!B54</f>
        <v>0</v>
      </c>
      <c r="AF54" s="24"/>
      <c r="AG54">
        <f t="shared" si="2"/>
        <v>2419.4683477555482</v>
      </c>
      <c r="AI54" s="34">
        <f>PXIL!H54</f>
        <v>0</v>
      </c>
      <c r="AJ54" s="34">
        <f>PXIL!N54</f>
        <v>0</v>
      </c>
      <c r="AK54" s="34">
        <f>RTM_IEX!H54</f>
        <v>79.27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10.943155999999998</v>
      </c>
      <c r="E55">
        <f>GT_NG!P55</f>
        <v>10.006011730205278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992.01522705197772</v>
      </c>
      <c r="P55" s="36">
        <v>69.28</v>
      </c>
      <c r="Q55" s="36">
        <v>18.04</v>
      </c>
      <c r="R55" s="38">
        <v>45</v>
      </c>
      <c r="S55" s="38">
        <v>4.1500000000000004</v>
      </c>
      <c r="T55" s="37">
        <f>SUMPRODUCT(LTA!J55:AN55,LTA!J$101:AN$101,LTA!J$103:AN$103)</f>
        <v>599.26</v>
      </c>
      <c r="U55" s="37">
        <f>SUMPRODUCT(LTA!J55:AN55,LTA!J$102:AN$102,LTA!J$103:AN$103)</f>
        <v>107.22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-126</v>
      </c>
      <c r="AA55" s="75">
        <f>STOA!H55</f>
        <v>369.27</v>
      </c>
      <c r="AB55" s="75">
        <f>-STOA!N55</f>
        <v>0</v>
      </c>
      <c r="AC55">
        <f t="shared" si="0"/>
        <v>23.063978789506358</v>
      </c>
      <c r="AD55">
        <f t="shared" si="1"/>
        <v>2469.5804159926761</v>
      </c>
      <c r="AE55">
        <f>'IDT-1'!B55</f>
        <v>0</v>
      </c>
      <c r="AF55" s="24"/>
      <c r="AG55">
        <f t="shared" si="2"/>
        <v>2469.5804159926761</v>
      </c>
      <c r="AI55" s="34">
        <f>PXIL!H55</f>
        <v>0</v>
      </c>
      <c r="AJ55" s="34">
        <f>PXIL!N55</f>
        <v>0</v>
      </c>
      <c r="AK55" s="34">
        <f>RTM_IEX!H55</f>
        <v>71.540000000000006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10.943155999999998</v>
      </c>
      <c r="E56">
        <f>GT_NG!P56</f>
        <v>10.006011730205278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993.5232021879533</v>
      </c>
      <c r="P56" s="36">
        <v>69.28</v>
      </c>
      <c r="Q56" s="36">
        <v>18.04</v>
      </c>
      <c r="R56" s="38">
        <v>45</v>
      </c>
      <c r="S56" s="38">
        <v>4.1500000000000004</v>
      </c>
      <c r="T56" s="37">
        <f>SUMPRODUCT(LTA!J56:AN56,LTA!J$101:AN$101,LTA!J$103:AN$103)</f>
        <v>600.26</v>
      </c>
      <c r="U56" s="37">
        <f>SUMPRODUCT(LTA!J56:AN56,LTA!J$102:AN$102,LTA!J$103:AN$103)</f>
        <v>109.22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-100</v>
      </c>
      <c r="AA56" s="75">
        <f>STOA!H56</f>
        <v>369.27</v>
      </c>
      <c r="AB56" s="75">
        <f>-STOA!N56</f>
        <v>0</v>
      </c>
      <c r="AC56">
        <f t="shared" si="0"/>
        <v>22.857235679801434</v>
      </c>
      <c r="AD56">
        <f t="shared" si="1"/>
        <v>2497.3951342383571</v>
      </c>
      <c r="AE56">
        <f>'IDT-1'!B56</f>
        <v>0</v>
      </c>
      <c r="AF56" s="24"/>
      <c r="AG56">
        <f t="shared" si="2"/>
        <v>2497.3951342383571</v>
      </c>
      <c r="AI56" s="34">
        <f>PXIL!H56</f>
        <v>0</v>
      </c>
      <c r="AJ56" s="34">
        <f>PXIL!N56</f>
        <v>0</v>
      </c>
      <c r="AK56" s="34">
        <f>RTM_IEX!H56</f>
        <v>68.64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10.943155999999998</v>
      </c>
      <c r="E57">
        <f>GT_NG!P57</f>
        <v>10.006011730205278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990.73764572064135</v>
      </c>
      <c r="P57" s="36">
        <v>77.335832300479609</v>
      </c>
      <c r="Q57" s="36">
        <v>18.04</v>
      </c>
      <c r="R57" s="38">
        <v>45</v>
      </c>
      <c r="S57" s="38">
        <v>3.7800000000000007</v>
      </c>
      <c r="T57" s="37">
        <f>SUMPRODUCT(LTA!J57:AN57,LTA!J$101:AN$101,LTA!J$103:AN$103)</f>
        <v>610.5</v>
      </c>
      <c r="U57" s="37">
        <f>SUMPRODUCT(LTA!J57:AN57,LTA!J$102:AN$102,LTA!J$103:AN$103)</f>
        <v>111.62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-63</v>
      </c>
      <c r="AA57" s="75">
        <f>STOA!H57</f>
        <v>369.27</v>
      </c>
      <c r="AB57" s="75">
        <f>-STOA!N57</f>
        <v>0</v>
      </c>
      <c r="AC57">
        <f t="shared" si="0"/>
        <v>22.747925160979147</v>
      </c>
      <c r="AD57">
        <f t="shared" si="1"/>
        <v>2558.8047205903467</v>
      </c>
      <c r="AE57">
        <f>'IDT-1'!B57</f>
        <v>0</v>
      </c>
      <c r="AF57" s="24"/>
      <c r="AG57">
        <f t="shared" si="2"/>
        <v>2558.8047205903467</v>
      </c>
      <c r="AI57" s="34">
        <f>PXIL!H57</f>
        <v>0</v>
      </c>
      <c r="AJ57" s="34">
        <f>PXIL!N57</f>
        <v>0</v>
      </c>
      <c r="AK57" s="34">
        <f>RTM_IEX!H57</f>
        <v>75.400000000000006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10.943155999999998</v>
      </c>
      <c r="E58">
        <f>GT_NG!P58</f>
        <v>10.006011730205278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991.86400369020635</v>
      </c>
      <c r="P58" s="36">
        <v>77.335832300479609</v>
      </c>
      <c r="Q58" s="36">
        <v>18.04</v>
      </c>
      <c r="R58" s="38">
        <v>46</v>
      </c>
      <c r="S58" s="38">
        <v>3.7800000000000007</v>
      </c>
      <c r="T58" s="37">
        <f>SUMPRODUCT(LTA!J58:AN58,LTA!J$101:AN$101,LTA!J$103:AN$103)</f>
        <v>611.25</v>
      </c>
      <c r="U58" s="37">
        <f>SUMPRODUCT(LTA!J58:AN58,LTA!J$102:AN$102,LTA!J$103:AN$103)</f>
        <v>114.62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-35</v>
      </c>
      <c r="AA58" s="75">
        <f>STOA!H58</f>
        <v>369.27</v>
      </c>
      <c r="AB58" s="75">
        <f>-STOA!N58</f>
        <v>0</v>
      </c>
      <c r="AC58">
        <f t="shared" si="0"/>
        <v>22.519522151626603</v>
      </c>
      <c r="AD58">
        <f t="shared" si="1"/>
        <v>2588.0794815692648</v>
      </c>
      <c r="AE58">
        <f>'IDT-1'!B58</f>
        <v>0</v>
      </c>
      <c r="AF58" s="24"/>
      <c r="AG58">
        <f t="shared" si="2"/>
        <v>2588.0794815692648</v>
      </c>
      <c r="AI58" s="34">
        <f>PXIL!H58</f>
        <v>0</v>
      </c>
      <c r="AJ58" s="34">
        <f>PXIL!N58</f>
        <v>0</v>
      </c>
      <c r="AK58" s="34">
        <f>RTM_IEX!H58</f>
        <v>70.569999999999993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10.943155999999998</v>
      </c>
      <c r="E59">
        <f>GT_NG!P59</f>
        <v>10.006011730205278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978.97315032701511</v>
      </c>
      <c r="P59" s="36">
        <v>118.55477202575183</v>
      </c>
      <c r="Q59" s="36">
        <v>38.299999999999997</v>
      </c>
      <c r="R59" s="38">
        <v>46</v>
      </c>
      <c r="S59" s="38">
        <v>4.1700000000000008</v>
      </c>
      <c r="T59" s="37">
        <f>SUMPRODUCT(LTA!J59:AN59,LTA!J$101:AN$101,LTA!J$103:AN$103)</f>
        <v>604.46999999999991</v>
      </c>
      <c r="U59" s="37">
        <f>SUMPRODUCT(LTA!J59:AN59,LTA!J$102:AN$102,LTA!J$103:AN$103)</f>
        <v>116.62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369.27</v>
      </c>
      <c r="AB59" s="75">
        <f>-STOA!N59</f>
        <v>0</v>
      </c>
      <c r="AC59">
        <f t="shared" si="0"/>
        <v>22.488707556696966</v>
      </c>
      <c r="AD59">
        <f t="shared" si="1"/>
        <v>2654.738382526275</v>
      </c>
      <c r="AE59">
        <f>'IDT-1'!B59</f>
        <v>0</v>
      </c>
      <c r="AF59" s="24"/>
      <c r="AG59">
        <f t="shared" si="2"/>
        <v>2654.738382526275</v>
      </c>
      <c r="AI59" s="34">
        <f>PXIL!H59</f>
        <v>0</v>
      </c>
      <c r="AJ59" s="34">
        <f>PXIL!N59</f>
        <v>0</v>
      </c>
      <c r="AK59" s="34">
        <f>RTM_IEX!H59</f>
        <v>58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10.943155999999998</v>
      </c>
      <c r="E60">
        <f>GT_NG!P60</f>
        <v>10.006011730205278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1005.6230514740059</v>
      </c>
      <c r="P60" s="36">
        <v>118.55477202575183</v>
      </c>
      <c r="Q60" s="36">
        <v>38.300000000000004</v>
      </c>
      <c r="R60" s="38">
        <v>46</v>
      </c>
      <c r="S60" s="38">
        <v>4.1700000000000008</v>
      </c>
      <c r="T60" s="37">
        <f>SUMPRODUCT(LTA!J60:AN60,LTA!J$101:AN$101,LTA!J$103:AN$103)</f>
        <v>605.14</v>
      </c>
      <c r="U60" s="37">
        <f>SUMPRODUCT(LTA!J60:AN60,LTA!J$102:AN$102,LTA!J$103:AN$103)</f>
        <v>119.22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369.27</v>
      </c>
      <c r="AB60" s="75">
        <f>-STOA!N60</f>
        <v>0</v>
      </c>
      <c r="AC60">
        <f t="shared" si="0"/>
        <v>22.715674726331688</v>
      </c>
      <c r="AD60">
        <f t="shared" si="1"/>
        <v>2681.5313165036314</v>
      </c>
      <c r="AE60">
        <f>'IDT-1'!B60</f>
        <v>0</v>
      </c>
      <c r="AF60" s="24"/>
      <c r="AG60">
        <f t="shared" si="2"/>
        <v>2681.5313165036314</v>
      </c>
      <c r="AI60" s="34">
        <f>PXIL!H60</f>
        <v>0</v>
      </c>
      <c r="AJ60" s="34">
        <f>PXIL!N60</f>
        <v>0</v>
      </c>
      <c r="AK60" s="34">
        <f>RTM_IEX!H60</f>
        <v>55.1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10.943155999999998</v>
      </c>
      <c r="E61">
        <f>GT_NG!P61</f>
        <v>10.006011730205278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1020.1365045654311</v>
      </c>
      <c r="P61" s="36">
        <v>118.55548291233282</v>
      </c>
      <c r="Q61" s="36">
        <v>38.300000000000004</v>
      </c>
      <c r="R61" s="38">
        <v>46</v>
      </c>
      <c r="S61" s="38">
        <v>7.67</v>
      </c>
      <c r="T61" s="37">
        <f>SUMPRODUCT(LTA!J61:AN61,LTA!J$101:AN$101,LTA!J$103:AN$103)</f>
        <v>608.48</v>
      </c>
      <c r="U61" s="37">
        <f>SUMPRODUCT(LTA!J61:AN61,LTA!J$102:AN$102,LTA!J$103:AN$103)</f>
        <v>121.72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369.27</v>
      </c>
      <c r="AB61" s="75">
        <f>-STOA!N61</f>
        <v>0</v>
      </c>
      <c r="AC61">
        <f t="shared" si="0"/>
        <v>22.575009703746939</v>
      </c>
      <c r="AD61">
        <f t="shared" si="1"/>
        <v>2664.9261455042219</v>
      </c>
      <c r="AE61">
        <f>'IDT-1'!B61</f>
        <v>0</v>
      </c>
      <c r="AF61" s="24"/>
      <c r="AG61">
        <f t="shared" si="2"/>
        <v>2664.9261455042219</v>
      </c>
      <c r="AI61" s="34">
        <f>PXIL!H61</f>
        <v>0</v>
      </c>
      <c r="AJ61" s="34">
        <f>PXIL!N61</f>
        <v>0</v>
      </c>
      <c r="AK61" s="34">
        <f>RTM_IEX!H61</f>
        <v>14.5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10.943155999999998</v>
      </c>
      <c r="E62">
        <f>GT_NG!P62</f>
        <v>10.006011730205278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105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1057.7735087595236</v>
      </c>
      <c r="P62" s="36">
        <v>118.55548291233282</v>
      </c>
      <c r="Q62" s="36">
        <v>38.300000000000004</v>
      </c>
      <c r="R62" s="38">
        <v>46</v>
      </c>
      <c r="S62" s="38">
        <v>7.67</v>
      </c>
      <c r="T62" s="37">
        <f>SUMPRODUCT(LTA!J62:AN62,LTA!J$101:AN$101,LTA!J$103:AN$103)</f>
        <v>596.63</v>
      </c>
      <c r="U62" s="37">
        <f>SUMPRODUCT(LTA!J62:AN62,LTA!J$102:AN$102,LTA!J$103:AN$103)</f>
        <v>123.73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369.27</v>
      </c>
      <c r="AB62" s="75">
        <f>-STOA!N62</f>
        <v>0</v>
      </c>
      <c r="AC62">
        <f t="shared" si="0"/>
        <v>22.816652538977316</v>
      </c>
      <c r="AD62">
        <f t="shared" si="1"/>
        <v>2693.451506863084</v>
      </c>
      <c r="AE62">
        <f>'IDT-1'!B62</f>
        <v>0</v>
      </c>
      <c r="AF62" s="24"/>
      <c r="AG62">
        <f t="shared" si="2"/>
        <v>2693.451506863084</v>
      </c>
      <c r="AI62" s="34">
        <f>PXIL!H62</f>
        <v>0</v>
      </c>
      <c r="AJ62" s="34">
        <f>PXIL!N62</f>
        <v>0</v>
      </c>
      <c r="AK62" s="34">
        <f>RTM_IEX!H62</f>
        <v>15.47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10.943155999999998</v>
      </c>
      <c r="E63">
        <f>GT_NG!P63</f>
        <v>10.006011730205278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105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1110.6445173362517</v>
      </c>
      <c r="P63" s="36">
        <v>118.55548291233282</v>
      </c>
      <c r="Q63" s="36">
        <v>38.300000000000004</v>
      </c>
      <c r="R63" s="38">
        <v>46</v>
      </c>
      <c r="S63" s="38">
        <v>7.67</v>
      </c>
      <c r="T63" s="37">
        <f>SUMPRODUCT(LTA!J63:AN63,LTA!J$101:AN$101,LTA!J$103:AN$103)</f>
        <v>570.51</v>
      </c>
      <c r="U63" s="37">
        <f>SUMPRODUCT(LTA!J63:AN63,LTA!J$102:AN$102,LTA!J$103:AN$103)</f>
        <v>124.73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369.03</v>
      </c>
      <c r="AB63" s="75">
        <f>-STOA!N63</f>
        <v>0</v>
      </c>
      <c r="AC63">
        <f t="shared" si="0"/>
        <v>23.591813011021834</v>
      </c>
      <c r="AD63">
        <f t="shared" si="1"/>
        <v>2784.9573549677684</v>
      </c>
      <c r="AE63">
        <f>'IDT-1'!B63</f>
        <v>0</v>
      </c>
      <c r="AF63" s="24"/>
      <c r="AG63">
        <f t="shared" si="2"/>
        <v>2784.9573549677684</v>
      </c>
      <c r="AI63" s="34">
        <f>PXIL!H63</f>
        <v>0</v>
      </c>
      <c r="AJ63" s="34">
        <f>PXIL!N63</f>
        <v>0</v>
      </c>
      <c r="AK63" s="34">
        <f>RTM_IEX!H63</f>
        <v>80.239999999999995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10.943155999999998</v>
      </c>
      <c r="E64">
        <f>GT_NG!P64</f>
        <v>10.006011730205278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105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1145.5273440780363</v>
      </c>
      <c r="P64" s="36">
        <v>118.55548291233282</v>
      </c>
      <c r="Q64" s="36">
        <v>38.300000000000004</v>
      </c>
      <c r="R64" s="38">
        <v>46</v>
      </c>
      <c r="S64" s="38">
        <v>7.67</v>
      </c>
      <c r="T64" s="37">
        <f>SUMPRODUCT(LTA!J64:AN64,LTA!J$101:AN$101,LTA!J$103:AN$103)</f>
        <v>542.20000000000005</v>
      </c>
      <c r="U64" s="37">
        <f>SUMPRODUCT(LTA!J64:AN64,LTA!J$102:AN$102,LTA!J$103:AN$103)</f>
        <v>126.14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369.03</v>
      </c>
      <c r="AB64" s="75">
        <f>-STOA!N64</f>
        <v>0</v>
      </c>
      <c r="AC64">
        <f t="shared" si="0"/>
        <v>23.683228755652824</v>
      </c>
      <c r="AD64">
        <f t="shared" si="1"/>
        <v>2795.7487659649219</v>
      </c>
      <c r="AE64">
        <f>'IDT-1'!B64</f>
        <v>0</v>
      </c>
      <c r="AF64" s="24"/>
      <c r="AG64">
        <f t="shared" si="2"/>
        <v>2795.7487659649219</v>
      </c>
      <c r="AI64" s="34">
        <f>PXIL!H64</f>
        <v>0</v>
      </c>
      <c r="AJ64" s="34">
        <f>PXIL!N64</f>
        <v>0</v>
      </c>
      <c r="AK64" s="34">
        <f>RTM_IEX!H64</f>
        <v>83.14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10.943155999999998</v>
      </c>
      <c r="E65">
        <f>GT_NG!P65</f>
        <v>10.006011730205278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105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1181.7963848477798</v>
      </c>
      <c r="P65" s="36">
        <v>118.55548291233282</v>
      </c>
      <c r="Q65" s="36">
        <v>38.300000000000004</v>
      </c>
      <c r="R65" s="38">
        <v>46</v>
      </c>
      <c r="S65" s="38">
        <v>7.67</v>
      </c>
      <c r="T65" s="37">
        <f>SUMPRODUCT(LTA!J65:AN65,LTA!J$101:AN$101,LTA!J$103:AN$103)</f>
        <v>487.8</v>
      </c>
      <c r="U65" s="37">
        <f>SUMPRODUCT(LTA!J65:AN65,LTA!J$102:AN$102,LTA!J$103:AN$103)</f>
        <v>127.35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369.03</v>
      </c>
      <c r="AB65" s="75">
        <f>-STOA!N65</f>
        <v>0</v>
      </c>
      <c r="AC65">
        <f t="shared" si="0"/>
        <v>24.458624698118669</v>
      </c>
      <c r="AD65">
        <f t="shared" si="1"/>
        <v>2887.2824107921992</v>
      </c>
      <c r="AE65">
        <f>'IDT-1'!B65</f>
        <v>0</v>
      </c>
      <c r="AF65" s="24"/>
      <c r="AG65">
        <f t="shared" si="2"/>
        <v>2887.2824107921992</v>
      </c>
      <c r="AI65" s="34">
        <f>PXIL!H65</f>
        <v>0</v>
      </c>
      <c r="AJ65" s="34">
        <f>PXIL!N65</f>
        <v>0</v>
      </c>
      <c r="AK65" s="34">
        <f>RTM_IEX!H65</f>
        <v>192.37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10.943155999999998</v>
      </c>
      <c r="E66">
        <f>GT_NG!P66</f>
        <v>10.006011730205278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105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1208.6501297923662</v>
      </c>
      <c r="P66" s="36">
        <v>118.55548291233282</v>
      </c>
      <c r="Q66" s="36">
        <v>38.300000000000004</v>
      </c>
      <c r="R66" s="38">
        <v>47</v>
      </c>
      <c r="S66" s="38">
        <v>7.67</v>
      </c>
      <c r="T66" s="37">
        <f>SUMPRODUCT(LTA!J66:AN66,LTA!J$101:AN$101,LTA!J$103:AN$103)</f>
        <v>464.08</v>
      </c>
      <c r="U66" s="37">
        <f>SUMPRODUCT(LTA!J66:AN66,LTA!J$102:AN$102,LTA!J$103:AN$103)</f>
        <v>128.25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369.03</v>
      </c>
      <c r="AB66" s="75">
        <f>-STOA!N66</f>
        <v>0</v>
      </c>
      <c r="AC66">
        <f t="shared" si="0"/>
        <v>24.427828155653192</v>
      </c>
      <c r="AD66">
        <f t="shared" si="1"/>
        <v>2883.6469522792509</v>
      </c>
      <c r="AE66">
        <f>'IDT-1'!B66</f>
        <v>0</v>
      </c>
      <c r="AF66" s="24"/>
      <c r="AG66">
        <f t="shared" si="2"/>
        <v>2883.6469522792509</v>
      </c>
      <c r="AI66" s="34">
        <f>PXIL!H66</f>
        <v>0</v>
      </c>
      <c r="AJ66" s="34">
        <f>PXIL!N66</f>
        <v>0</v>
      </c>
      <c r="AK66" s="34">
        <f>RTM_IEX!H66</f>
        <v>183.67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10.943155999999998</v>
      </c>
      <c r="E67">
        <f>GT_NG!P67</f>
        <v>10.006011730205278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134.60499516656751</v>
      </c>
      <c r="J67">
        <f>Bawana_RLNG!P67</f>
        <v>0</v>
      </c>
      <c r="K67">
        <f>Bawana_Spot!P67</f>
        <v>105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1232.4374221753685</v>
      </c>
      <c r="P67" s="36">
        <v>118.55548291233282</v>
      </c>
      <c r="Q67" s="36">
        <v>38.300000000000004</v>
      </c>
      <c r="R67" s="38">
        <v>47</v>
      </c>
      <c r="S67" s="38">
        <v>7.67</v>
      </c>
      <c r="T67" s="37">
        <f>SUMPRODUCT(LTA!J67:AN67,LTA!J$101:AN$101,LTA!J$103:AN$103)</f>
        <v>427.06</v>
      </c>
      <c r="U67" s="37">
        <f>SUMPRODUCT(LTA!J67:AN67,LTA!J$102:AN$102,LTA!J$103:AN$103)</f>
        <v>130.25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369.03000000000003</v>
      </c>
      <c r="AB67" s="75">
        <f>-STOA!N67</f>
        <v>0</v>
      </c>
      <c r="AC67">
        <f t="shared" si="0"/>
        <v>24.211631371069583</v>
      </c>
      <c r="AD67">
        <f t="shared" si="1"/>
        <v>2858.1254366134049</v>
      </c>
      <c r="AE67">
        <f>'IDT-1'!B67</f>
        <v>0</v>
      </c>
      <c r="AF67" s="24"/>
      <c r="AG67">
        <f t="shared" si="2"/>
        <v>2858.1254366134049</v>
      </c>
      <c r="AI67" s="34">
        <f>PXIL!H67</f>
        <v>0</v>
      </c>
      <c r="AJ67" s="34">
        <f>PXIL!N67</f>
        <v>0</v>
      </c>
      <c r="AK67" s="34">
        <f>RTM_IEX!H67</f>
        <v>169.17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10.943155999999998</v>
      </c>
      <c r="E68">
        <f>GT_NG!P68</f>
        <v>10.006011730205278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134.60499516656751</v>
      </c>
      <c r="J68">
        <f>Bawana_RLNG!P68</f>
        <v>0</v>
      </c>
      <c r="K68">
        <f>Bawana_Spot!P68</f>
        <v>105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1240.0591981916393</v>
      </c>
      <c r="P68" s="36">
        <v>118.55548291233282</v>
      </c>
      <c r="Q68" s="36">
        <v>38.300000000000004</v>
      </c>
      <c r="R68" s="38">
        <v>47</v>
      </c>
      <c r="S68" s="38">
        <v>7.67</v>
      </c>
      <c r="T68" s="37">
        <f>SUMPRODUCT(LTA!J68:AN68,LTA!J$101:AN$101,LTA!J$103:AN$103)</f>
        <v>395.81</v>
      </c>
      <c r="U68" s="37">
        <f>SUMPRODUCT(LTA!J68:AN68,LTA!J$102:AN$102,LTA!J$103:AN$103)</f>
        <v>131.25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369.03000000000003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24.037850289606258</v>
      </c>
      <c r="AD68">
        <f t="shared" ref="AD68:AD98" si="4">SUM(B68:AB68,AI68:AV68)-AC68</f>
        <v>2837.6109937111387</v>
      </c>
      <c r="AE68">
        <f>'IDT-1'!B68</f>
        <v>0</v>
      </c>
      <c r="AF68" s="24"/>
      <c r="AG68">
        <f t="shared" ref="AG68:AG98" si="5">SUM(AD68:AF68)</f>
        <v>2837.6109937111387</v>
      </c>
      <c r="AI68" s="34">
        <f>PXIL!H68</f>
        <v>0</v>
      </c>
      <c r="AJ68" s="34">
        <f>PXIL!N68</f>
        <v>0</v>
      </c>
      <c r="AK68" s="34">
        <f>RTM_IEX!H68</f>
        <v>171.11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10.943155999999998</v>
      </c>
      <c r="E69">
        <f>GT_NG!P69</f>
        <v>10.006011730205278</v>
      </c>
      <c r="F69">
        <f>GT_Spot!P69</f>
        <v>0</v>
      </c>
      <c r="G69">
        <f>PPCL_NG!P69</f>
        <v>82.31</v>
      </c>
      <c r="H69">
        <f>PPCL_Spot!P69</f>
        <v>0</v>
      </c>
      <c r="I69">
        <f>Bawana_NG!P69</f>
        <v>134.60499516656751</v>
      </c>
      <c r="J69">
        <f>Bawana_RLNG!P69</f>
        <v>0</v>
      </c>
      <c r="K69">
        <f>Bawana_Spot!P69</f>
        <v>105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1246.8468306288028</v>
      </c>
      <c r="P69" s="36">
        <v>118.55548291233282</v>
      </c>
      <c r="Q69" s="36">
        <v>38.300000000000004</v>
      </c>
      <c r="R69" s="38">
        <v>44.230000000000004</v>
      </c>
      <c r="S69" s="38">
        <v>7.67</v>
      </c>
      <c r="T69" s="37">
        <f>SUMPRODUCT(LTA!J69:AN69,LTA!J$101:AN$101,LTA!J$103:AN$103)</f>
        <v>364.15</v>
      </c>
      <c r="U69" s="37">
        <f>SUMPRODUCT(LTA!J69:AN69,LTA!J$102:AN$102,LTA!J$103:AN$103)</f>
        <v>132.24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369.03000000000003</v>
      </c>
      <c r="AB69" s="75">
        <f>-STOA!N69</f>
        <v>0</v>
      </c>
      <c r="AC69">
        <f t="shared" si="3"/>
        <v>23.667810402078427</v>
      </c>
      <c r="AD69">
        <f t="shared" si="4"/>
        <v>2793.9286660358298</v>
      </c>
      <c r="AE69">
        <f>'IDT-1'!B69</f>
        <v>0</v>
      </c>
      <c r="AF69" s="24"/>
      <c r="AG69">
        <f t="shared" si="5"/>
        <v>2793.9286660358298</v>
      </c>
      <c r="AI69" s="34">
        <f>PXIL!H69</f>
        <v>0</v>
      </c>
      <c r="AJ69" s="34">
        <f>PXIL!N69</f>
        <v>0</v>
      </c>
      <c r="AK69" s="34">
        <f>RTM_IEX!H69</f>
        <v>153.71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10.943155999999998</v>
      </c>
      <c r="E70">
        <f>GT_NG!P70</f>
        <v>10.006011730205278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134.60499516656751</v>
      </c>
      <c r="J70">
        <f>Bawana_RLNG!P70</f>
        <v>0</v>
      </c>
      <c r="K70">
        <f>Bawana_Spot!P70</f>
        <v>105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1261.8919342882505</v>
      </c>
      <c r="P70" s="36">
        <v>118.55548291233282</v>
      </c>
      <c r="Q70" s="36">
        <v>38.300000000000004</v>
      </c>
      <c r="R70" s="38">
        <v>37.369999999999997</v>
      </c>
      <c r="S70" s="38">
        <v>7.67</v>
      </c>
      <c r="T70" s="37">
        <f>SUMPRODUCT(LTA!J70:AN70,LTA!J$101:AN$101,LTA!J$103:AN$103)</f>
        <v>323.43</v>
      </c>
      <c r="U70" s="37">
        <f>SUMPRODUCT(LTA!J70:AN70,LTA!J$102:AN$102,LTA!J$103:AN$103)</f>
        <v>132.24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369.03000000000003</v>
      </c>
      <c r="AB70" s="75">
        <f>-STOA!N70</f>
        <v>0</v>
      </c>
      <c r="AC70">
        <f t="shared" si="3"/>
        <v>23.370157272817789</v>
      </c>
      <c r="AD70">
        <f t="shared" si="4"/>
        <v>2758.7914228245381</v>
      </c>
      <c r="AE70">
        <f>'IDT-1'!B70</f>
        <v>0</v>
      </c>
      <c r="AF70" s="24"/>
      <c r="AG70">
        <f t="shared" si="5"/>
        <v>2758.7914228245381</v>
      </c>
      <c r="AI70" s="34">
        <f>PXIL!H70</f>
        <v>0</v>
      </c>
      <c r="AJ70" s="34">
        <f>PXIL!N70</f>
        <v>0</v>
      </c>
      <c r="AK70" s="34">
        <f>RTM_IEX!H70</f>
        <v>150.81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10.943155999999998</v>
      </c>
      <c r="E71">
        <f>GT_NG!P71</f>
        <v>10.006011730205278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125.55509550408188</v>
      </c>
      <c r="J71">
        <f>Bawana_RLNG!P71</f>
        <v>0</v>
      </c>
      <c r="K71">
        <f>Bawana_Spot!P71</f>
        <v>105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1262.804837712717</v>
      </c>
      <c r="P71" s="36">
        <v>118.55548291233282</v>
      </c>
      <c r="Q71" s="36">
        <v>38.300000000000004</v>
      </c>
      <c r="R71" s="38">
        <v>28.84</v>
      </c>
      <c r="S71" s="38">
        <v>7.67</v>
      </c>
      <c r="T71" s="37">
        <f>SUMPRODUCT(LTA!J71:AN71,LTA!J$101:AN$101,LTA!J$103:AN$103)</f>
        <v>278.51</v>
      </c>
      <c r="U71" s="37">
        <f>SUMPRODUCT(LTA!J71:AN71,LTA!J$102:AN$102,LTA!J$103:AN$103)</f>
        <v>132.75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368.97999999999996</v>
      </c>
      <c r="AB71" s="75">
        <f>-STOA!N71</f>
        <v>0</v>
      </c>
      <c r="AC71">
        <f t="shared" si="3"/>
        <v>22.775462504418428</v>
      </c>
      <c r="AD71">
        <f t="shared" si="4"/>
        <v>2688.589121354918</v>
      </c>
      <c r="AE71">
        <f>'IDT-1'!B71</f>
        <v>0</v>
      </c>
      <c r="AF71" s="24"/>
      <c r="AG71">
        <f t="shared" si="5"/>
        <v>2688.589121354918</v>
      </c>
      <c r="AI71" s="34">
        <f>PXIL!H71</f>
        <v>0</v>
      </c>
      <c r="AJ71" s="34">
        <f>PXIL!N71</f>
        <v>0</v>
      </c>
      <c r="AK71" s="34">
        <f>RTM_IEX!H71</f>
        <v>141.13999999999999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10.943155999999998</v>
      </c>
      <c r="E72">
        <f>GT_NG!P72</f>
        <v>10.006011730205278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125.55509550408188</v>
      </c>
      <c r="J72">
        <f>Bawana_RLNG!P72</f>
        <v>0</v>
      </c>
      <c r="K72">
        <f>Bawana_Spot!P72</f>
        <v>105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1262.972962191488</v>
      </c>
      <c r="P72" s="36">
        <v>118.55548291233282</v>
      </c>
      <c r="Q72" s="36">
        <v>38.300000000000004</v>
      </c>
      <c r="R72" s="38">
        <v>22.02</v>
      </c>
      <c r="S72" s="38">
        <v>7.67</v>
      </c>
      <c r="T72" s="37">
        <f>SUMPRODUCT(LTA!J72:AN72,LTA!J$101:AN$101,LTA!J$103:AN$103)</f>
        <v>247.3</v>
      </c>
      <c r="U72" s="37">
        <f>SUMPRODUCT(LTA!J72:AN72,LTA!J$102:AN$102,LTA!J$103:AN$103)</f>
        <v>132.75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368.97999999999996</v>
      </c>
      <c r="AB72" s="75">
        <f>-STOA!N72</f>
        <v>0</v>
      </c>
      <c r="AC72">
        <f t="shared" si="3"/>
        <v>22.441126750040105</v>
      </c>
      <c r="AD72">
        <f t="shared" si="4"/>
        <v>2649.1215815880678</v>
      </c>
      <c r="AE72">
        <f>'IDT-1'!B72</f>
        <v>0</v>
      </c>
      <c r="AF72" s="24"/>
      <c r="AG72">
        <f t="shared" si="5"/>
        <v>2649.1215815880678</v>
      </c>
      <c r="AI72" s="34">
        <f>PXIL!H72</f>
        <v>0</v>
      </c>
      <c r="AJ72" s="34">
        <f>PXIL!N72</f>
        <v>0</v>
      </c>
      <c r="AK72" s="34">
        <f>RTM_IEX!H72</f>
        <v>139.19999999999999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10.943155999999998</v>
      </c>
      <c r="E73">
        <f>GT_NG!P73</f>
        <v>10.006011730205278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125.55509550408188</v>
      </c>
      <c r="J73">
        <f>Bawana_RLNG!P73</f>
        <v>0</v>
      </c>
      <c r="K73">
        <f>Bawana_Spot!P73</f>
        <v>105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1262.972962191488</v>
      </c>
      <c r="P73" s="36">
        <v>118.55548291233282</v>
      </c>
      <c r="Q73" s="36">
        <v>38.300000000000004</v>
      </c>
      <c r="R73" s="38">
        <v>14.309999999999999</v>
      </c>
      <c r="S73" s="38">
        <v>7.67</v>
      </c>
      <c r="T73" s="37">
        <f>SUMPRODUCT(LTA!J73:AN73,LTA!J$101:AN$101,LTA!J$103:AN$103)</f>
        <v>194.54</v>
      </c>
      <c r="U73" s="37">
        <f>SUMPRODUCT(LTA!J73:AN73,LTA!J$102:AN$102,LTA!J$103:AN$103)</f>
        <v>120.25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368.97999999999996</v>
      </c>
      <c r="AB73" s="75">
        <f>-STOA!N73</f>
        <v>0</v>
      </c>
      <c r="AC73">
        <f t="shared" si="3"/>
        <v>22.047418750040109</v>
      </c>
      <c r="AD73">
        <f t="shared" si="4"/>
        <v>2602.6452895880684</v>
      </c>
      <c r="AE73">
        <f>'IDT-1'!B73</f>
        <v>0</v>
      </c>
      <c r="AF73" s="24"/>
      <c r="AG73">
        <f t="shared" si="5"/>
        <v>2602.6452895880684</v>
      </c>
      <c r="AI73" s="34">
        <f>PXIL!H73</f>
        <v>0</v>
      </c>
      <c r="AJ73" s="34">
        <f>PXIL!N73</f>
        <v>0</v>
      </c>
      <c r="AK73" s="34">
        <f>RTM_IEX!H73</f>
        <v>165.3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10.943155999999998</v>
      </c>
      <c r="E74">
        <f>GT_NG!P74</f>
        <v>10.006011730205278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125.55509550408188</v>
      </c>
      <c r="J74">
        <f>Bawana_RLNG!P74</f>
        <v>0</v>
      </c>
      <c r="K74">
        <f>Bawana_Spot!P74</f>
        <v>105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1269.47605053795</v>
      </c>
      <c r="P74" s="36">
        <v>118.55548291233282</v>
      </c>
      <c r="Q74" s="36">
        <v>38.300000000000004</v>
      </c>
      <c r="R74" s="38">
        <v>7.46</v>
      </c>
      <c r="S74" s="38">
        <v>7.67</v>
      </c>
      <c r="T74" s="37">
        <f>SUMPRODUCT(LTA!J74:AN74,LTA!J$101:AN$101,LTA!J$103:AN$103)</f>
        <v>160.14999999999998</v>
      </c>
      <c r="U74" s="37">
        <f>SUMPRODUCT(LTA!J74:AN74,LTA!J$102:AN$102,LTA!J$103:AN$103)</f>
        <v>119.25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368.97999999999996</v>
      </c>
      <c r="AB74" s="75">
        <f>-STOA!N74</f>
        <v>0</v>
      </c>
      <c r="AC74">
        <f t="shared" si="3"/>
        <v>21.714804692150388</v>
      </c>
      <c r="AD74">
        <f t="shared" si="4"/>
        <v>2563.3809919924197</v>
      </c>
      <c r="AE74">
        <f>'IDT-1'!B74</f>
        <v>0</v>
      </c>
      <c r="AF74" s="24"/>
      <c r="AG74">
        <f t="shared" si="5"/>
        <v>2563.3809919924197</v>
      </c>
      <c r="AI74" s="34">
        <f>PXIL!H74</f>
        <v>0</v>
      </c>
      <c r="AJ74" s="34">
        <f>PXIL!N74</f>
        <v>0</v>
      </c>
      <c r="AK74" s="34">
        <f>RTM_IEX!H74</f>
        <v>161.44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11.068315999999999</v>
      </c>
      <c r="E75">
        <f>GT_NG!P75</f>
        <v>10.006011730205278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125.55509550408188</v>
      </c>
      <c r="J75">
        <f>Bawana_RLNG!P75</f>
        <v>0</v>
      </c>
      <c r="K75">
        <f>Bawana_Spot!P75</f>
        <v>105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1282.2908210371577</v>
      </c>
      <c r="P75" s="36">
        <v>118.55548291233282</v>
      </c>
      <c r="Q75" s="36">
        <v>38.300000000000004</v>
      </c>
      <c r="R75" s="38">
        <v>0</v>
      </c>
      <c r="S75" s="38">
        <v>7.67</v>
      </c>
      <c r="T75" s="37">
        <f>SUMPRODUCT(LTA!J75:AN75,LTA!J$101:AN$101,LTA!J$103:AN$103)</f>
        <v>138.44999999999999</v>
      </c>
      <c r="U75" s="37">
        <f>SUMPRODUCT(LTA!J75:AN75,LTA!J$102:AN$102,LTA!J$103:AN$103)</f>
        <v>115.76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368.97999999999996</v>
      </c>
      <c r="AB75" s="75">
        <f>-STOA!N75</f>
        <v>0</v>
      </c>
      <c r="AC75">
        <f t="shared" si="3"/>
        <v>21.07825210834373</v>
      </c>
      <c r="AD75">
        <f t="shared" si="4"/>
        <v>2488.2374750754338</v>
      </c>
      <c r="AE75">
        <f>'IDT-1'!B75</f>
        <v>0</v>
      </c>
      <c r="AF75" s="24"/>
      <c r="AG75">
        <f t="shared" si="5"/>
        <v>2488.2374750754338</v>
      </c>
      <c r="AI75" s="34">
        <f>PXIL!H75</f>
        <v>0</v>
      </c>
      <c r="AJ75" s="34">
        <f>PXIL!N75</f>
        <v>0</v>
      </c>
      <c r="AK75" s="34">
        <f>RTM_IEX!H75</f>
        <v>105.37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11.068315999999999</v>
      </c>
      <c r="E76">
        <f>GT_NG!P76</f>
        <v>10.006011730205278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125.55509550408188</v>
      </c>
      <c r="J76">
        <f>Bawana_RLNG!P76</f>
        <v>0</v>
      </c>
      <c r="K76">
        <f>Bawana_Spot!P76</f>
        <v>105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1293.3018680406769</v>
      </c>
      <c r="P76" s="36">
        <v>118.55548291233282</v>
      </c>
      <c r="Q76" s="36">
        <v>38.300000000000004</v>
      </c>
      <c r="R76" s="38">
        <v>0</v>
      </c>
      <c r="S76" s="38">
        <v>7.67</v>
      </c>
      <c r="T76" s="37">
        <f>SUMPRODUCT(LTA!J76:AN76,LTA!J$101:AN$101,LTA!J$103:AN$103)</f>
        <v>116.03</v>
      </c>
      <c r="U76" s="37">
        <f>SUMPRODUCT(LTA!J76:AN76,LTA!J$102:AN$102,LTA!J$103:AN$103)</f>
        <v>113.16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368.97999999999996</v>
      </c>
      <c r="AB76" s="75">
        <f>-STOA!N76</f>
        <v>0</v>
      </c>
      <c r="AC76">
        <f t="shared" si="3"/>
        <v>20.879348903173295</v>
      </c>
      <c r="AD76">
        <f t="shared" si="4"/>
        <v>2464.7574252841237</v>
      </c>
      <c r="AE76">
        <f>'IDT-1'!B76</f>
        <v>0</v>
      </c>
      <c r="AF76" s="24"/>
      <c r="AG76">
        <f t="shared" si="5"/>
        <v>2464.7574252841237</v>
      </c>
      <c r="AI76" s="34">
        <f>PXIL!H76</f>
        <v>0</v>
      </c>
      <c r="AJ76" s="34">
        <f>PXIL!N76</f>
        <v>0</v>
      </c>
      <c r="AK76" s="34">
        <f>RTM_IEX!H76</f>
        <v>95.7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11.068315999999999</v>
      </c>
      <c r="E77">
        <f>GT_NG!P77</f>
        <v>10.006011730205278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125.55509550408188</v>
      </c>
      <c r="J77">
        <f>Bawana_RLNG!P77</f>
        <v>0</v>
      </c>
      <c r="K77">
        <f>Bawana_Spot!P77</f>
        <v>105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1309.2382734628357</v>
      </c>
      <c r="P77" s="36">
        <v>119.59088692471808</v>
      </c>
      <c r="Q77" s="36">
        <v>38.300000000000004</v>
      </c>
      <c r="R77" s="38">
        <v>0</v>
      </c>
      <c r="S77" s="38">
        <v>7.6700000000000017</v>
      </c>
      <c r="T77" s="37">
        <f>SUMPRODUCT(LTA!J77:AN77,LTA!J$101:AN$101,LTA!J$103:AN$103)</f>
        <v>94.39</v>
      </c>
      <c r="U77" s="37">
        <f>SUMPRODUCT(LTA!J77:AN77,LTA!J$102:AN$102,LTA!J$103:AN$103)</f>
        <v>100.46000000000001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368.97999999999996</v>
      </c>
      <c r="AB77" s="75">
        <f>-STOA!N77</f>
        <v>0</v>
      </c>
      <c r="AC77">
        <f t="shared" si="3"/>
        <v>20.294976102423462</v>
      </c>
      <c r="AD77">
        <f t="shared" si="4"/>
        <v>2395.7736075194175</v>
      </c>
      <c r="AE77">
        <f>'IDT-1'!B77</f>
        <v>0</v>
      </c>
      <c r="AF77" s="24"/>
      <c r="AG77">
        <f t="shared" si="5"/>
        <v>2395.7736075194175</v>
      </c>
      <c r="AI77" s="34">
        <f>PXIL!H77</f>
        <v>0</v>
      </c>
      <c r="AJ77" s="34">
        <f>PXIL!N77</f>
        <v>0</v>
      </c>
      <c r="AK77" s="34">
        <f>RTM_IEX!H77</f>
        <v>43.5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11.068315999999999</v>
      </c>
      <c r="E78">
        <f>GT_NG!P78</f>
        <v>10.006011730205278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125.55509550408188</v>
      </c>
      <c r="J78">
        <f>Bawana_RLNG!P78</f>
        <v>0</v>
      </c>
      <c r="K78">
        <f>Bawana_Spot!P78</f>
        <v>105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1316.8395238414987</v>
      </c>
      <c r="P78" s="36">
        <v>119.59088692471808</v>
      </c>
      <c r="Q78" s="36">
        <v>38.300000000000004</v>
      </c>
      <c r="R78" s="38">
        <v>0</v>
      </c>
      <c r="S78" s="38">
        <v>7.6700000000000017</v>
      </c>
      <c r="T78" s="37">
        <f>SUMPRODUCT(LTA!J78:AN78,LTA!J$101:AN$101,LTA!J$103:AN$103)</f>
        <v>82.23</v>
      </c>
      <c r="U78" s="37">
        <f>SUMPRODUCT(LTA!J78:AN78,LTA!J$102:AN$102,LTA!J$103:AN$103)</f>
        <v>98.960000000000008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368.97999999999996</v>
      </c>
      <c r="AB78" s="75">
        <f>-STOA!N78</f>
        <v>0</v>
      </c>
      <c r="AC78">
        <f t="shared" si="3"/>
        <v>20.187214605604229</v>
      </c>
      <c r="AD78">
        <f t="shared" si="4"/>
        <v>2383.0526193948995</v>
      </c>
      <c r="AE78">
        <f>'IDT-1'!B78</f>
        <v>0</v>
      </c>
      <c r="AF78" s="24"/>
      <c r="AG78">
        <f t="shared" si="5"/>
        <v>2383.0526193948995</v>
      </c>
      <c r="AI78" s="34">
        <f>PXIL!H78</f>
        <v>0</v>
      </c>
      <c r="AJ78" s="34">
        <f>PXIL!N78</f>
        <v>0</v>
      </c>
      <c r="AK78" s="34">
        <f>RTM_IEX!H78</f>
        <v>36.729999999999997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11.068315999999999</v>
      </c>
      <c r="E79">
        <f>GT_NG!P79</f>
        <v>10.006011730205278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134.60515895849818</v>
      </c>
      <c r="J79">
        <f>Bawana_RLNG!P79</f>
        <v>0</v>
      </c>
      <c r="K79">
        <f>Bawana_Spot!P79</f>
        <v>105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1330.3255539273143</v>
      </c>
      <c r="P79" s="36">
        <v>118.5495890410959</v>
      </c>
      <c r="Q79" s="36">
        <v>38.299999999999997</v>
      </c>
      <c r="R79" s="38">
        <v>0</v>
      </c>
      <c r="S79" s="38">
        <v>7.6700000000000017</v>
      </c>
      <c r="T79" s="37">
        <f>SUMPRODUCT(LTA!J79:AN79,LTA!J$101:AN$101,LTA!J$103:AN$103)</f>
        <v>76.849999999999994</v>
      </c>
      <c r="U79" s="37">
        <f>SUMPRODUCT(LTA!J79:AN79,LTA!J$102:AN$102,LTA!J$103:AN$103)</f>
        <v>97.470000000000013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368.97999999999996</v>
      </c>
      <c r="AB79" s="75">
        <f>-STOA!N79</f>
        <v>0</v>
      </c>
      <c r="AC79">
        <f t="shared" si="3"/>
        <v>20.115182889119751</v>
      </c>
      <c r="AD79">
        <f t="shared" si="4"/>
        <v>2374.5494467679941</v>
      </c>
      <c r="AE79">
        <f>'IDT-1'!B79</f>
        <v>0</v>
      </c>
      <c r="AF79" s="24"/>
      <c r="AG79">
        <f t="shared" si="5"/>
        <v>2374.5494467679941</v>
      </c>
      <c r="AI79" s="34">
        <f>PXIL!H79</f>
        <v>0</v>
      </c>
      <c r="AJ79" s="34">
        <f>PXIL!N79</f>
        <v>0</v>
      </c>
      <c r="AK79" s="34">
        <f>RTM_IEX!H79</f>
        <v>13.53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11.068315999999999</v>
      </c>
      <c r="E80">
        <f>GT_NG!P80</f>
        <v>10.006011730205278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134.60515895849818</v>
      </c>
      <c r="J80">
        <f>Bawana_RLNG!P80</f>
        <v>0</v>
      </c>
      <c r="K80">
        <f>Bawana_Spot!P80</f>
        <v>105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1327.9394303982808</v>
      </c>
      <c r="P80" s="36">
        <v>118.5495890410959</v>
      </c>
      <c r="Q80" s="36">
        <v>38.299999999999997</v>
      </c>
      <c r="R80" s="38">
        <v>0</v>
      </c>
      <c r="S80" s="38">
        <v>7.6700000000000017</v>
      </c>
      <c r="T80" s="37">
        <f>SUMPRODUCT(LTA!J80:AN80,LTA!J$101:AN$101,LTA!J$103:AN$103)</f>
        <v>73.2</v>
      </c>
      <c r="U80" s="37">
        <f>SUMPRODUCT(LTA!J80:AN80,LTA!J$102:AN$102,LTA!J$103:AN$103)</f>
        <v>95.970000000000013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368.97999999999996</v>
      </c>
      <c r="AB80" s="75">
        <f>-STOA!N80</f>
        <v>0</v>
      </c>
      <c r="AC80">
        <f t="shared" si="3"/>
        <v>20.311775451475874</v>
      </c>
      <c r="AD80">
        <f t="shared" si="4"/>
        <v>2397.7567306766041</v>
      </c>
      <c r="AE80">
        <f>'IDT-1'!B80</f>
        <v>0</v>
      </c>
      <c r="AF80" s="24"/>
      <c r="AG80">
        <f t="shared" si="5"/>
        <v>2397.7567306766041</v>
      </c>
      <c r="AI80" s="34">
        <f>PXIL!H80</f>
        <v>0</v>
      </c>
      <c r="AJ80" s="34">
        <f>PXIL!N80</f>
        <v>0</v>
      </c>
      <c r="AK80" s="34">
        <f>RTM_IEX!H80</f>
        <v>44.47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11.068315999999999</v>
      </c>
      <c r="E81">
        <f>GT_NG!P81</f>
        <v>10.006011730205278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134.60999999999999</v>
      </c>
      <c r="J81">
        <f>Bawana_RLNG!P81</f>
        <v>0</v>
      </c>
      <c r="K81">
        <f>Bawana_Spot!P81</f>
        <v>105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1313.1838579410278</v>
      </c>
      <c r="P81" s="36">
        <v>118.55548291233282</v>
      </c>
      <c r="Q81" s="36">
        <v>38.300000000000004</v>
      </c>
      <c r="R81" s="38">
        <v>0</v>
      </c>
      <c r="S81" s="38">
        <v>7.6700000000000017</v>
      </c>
      <c r="T81" s="37">
        <f>SUMPRODUCT(LTA!J81:AN81,LTA!J$101:AN$101,LTA!J$103:AN$103)</f>
        <v>70.48</v>
      </c>
      <c r="U81" s="37">
        <f>SUMPRODUCT(LTA!J81:AN81,LTA!J$102:AN$102,LTA!J$103:AN$103)</f>
        <v>90.960000000000008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368.97999999999996</v>
      </c>
      <c r="AB81" s="75">
        <f>-STOA!N81</f>
        <v>0</v>
      </c>
      <c r="AC81">
        <f t="shared" si="3"/>
        <v>20.163558816101951</v>
      </c>
      <c r="AD81">
        <f t="shared" si="4"/>
        <v>2380.2601097674637</v>
      </c>
      <c r="AE81">
        <f>'IDT-1'!B81</f>
        <v>0</v>
      </c>
      <c r="AF81" s="24"/>
      <c r="AG81">
        <f t="shared" si="5"/>
        <v>2380.2601097674637</v>
      </c>
      <c r="AI81" s="34">
        <f>PXIL!H81</f>
        <v>0</v>
      </c>
      <c r="AJ81" s="34">
        <f>PXIL!N81</f>
        <v>0</v>
      </c>
      <c r="AK81" s="34">
        <f>RTM_IEX!H81</f>
        <v>49.3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11.068315999999999</v>
      </c>
      <c r="E82">
        <f>GT_NG!P82</f>
        <v>10.006011730205278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134.60999999999999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1327.293390547758</v>
      </c>
      <c r="P82" s="36">
        <v>118.55548291233282</v>
      </c>
      <c r="Q82" s="36">
        <v>38.300000000000004</v>
      </c>
      <c r="R82" s="38">
        <v>0</v>
      </c>
      <c r="S82" s="38">
        <v>7.6700000000000017</v>
      </c>
      <c r="T82" s="37">
        <f>SUMPRODUCT(LTA!J82:AN82,LTA!J$101:AN$101,LTA!J$103:AN$103)</f>
        <v>67.010000000000005</v>
      </c>
      <c r="U82" s="37">
        <f>SUMPRODUCT(LTA!J82:AN82,LTA!J$102:AN$102,LTA!J$103:AN$103)</f>
        <v>89.960000000000008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368.97999999999996</v>
      </c>
      <c r="AB82" s="75">
        <f>-STOA!N82</f>
        <v>0</v>
      </c>
      <c r="AC82">
        <f t="shared" si="3"/>
        <v>20.622530889998487</v>
      </c>
      <c r="AD82">
        <f t="shared" si="4"/>
        <v>2434.4406703002978</v>
      </c>
      <c r="AE82">
        <f>'IDT-1'!B82</f>
        <v>0</v>
      </c>
      <c r="AF82" s="24"/>
      <c r="AG82">
        <f t="shared" si="5"/>
        <v>2434.4406703002978</v>
      </c>
      <c r="AI82" s="34">
        <f>PXIL!H82</f>
        <v>0</v>
      </c>
      <c r="AJ82" s="34">
        <f>PXIL!N82</f>
        <v>0</v>
      </c>
      <c r="AK82" s="34">
        <f>RTM_IEX!H82</f>
        <v>49.3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11.068315999999999</v>
      </c>
      <c r="E83">
        <f>GT_NG!P83</f>
        <v>10.006011730205278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134.55532794000209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1325.59746380457</v>
      </c>
      <c r="P83" s="36">
        <v>118.55548291233282</v>
      </c>
      <c r="Q83" s="36">
        <v>38.300000000000004</v>
      </c>
      <c r="R83" s="38">
        <v>0</v>
      </c>
      <c r="S83" s="38">
        <v>7.6700000000000017</v>
      </c>
      <c r="T83" s="37">
        <f>SUMPRODUCT(LTA!J83:AN83,LTA!J$101:AN$101,LTA!J$103:AN$103)</f>
        <v>60.33</v>
      </c>
      <c r="U83" s="37">
        <f>SUMPRODUCT(LTA!J83:AN83,LTA!J$102:AN$102,LTA!J$103:AN$103)</f>
        <v>82.460000000000008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368.97999999999996</v>
      </c>
      <c r="AB83" s="75">
        <f>-STOA!N83</f>
        <v>0</v>
      </c>
      <c r="AC83">
        <f t="shared" si="3"/>
        <v>20.708037860051725</v>
      </c>
      <c r="AD83">
        <f t="shared" si="4"/>
        <v>2444.5345645270581</v>
      </c>
      <c r="AE83">
        <f>'IDT-1'!B83</f>
        <v>0</v>
      </c>
      <c r="AF83" s="24"/>
      <c r="AG83">
        <f t="shared" si="5"/>
        <v>2444.5345645270581</v>
      </c>
      <c r="AI83" s="34">
        <f>PXIL!H83</f>
        <v>0</v>
      </c>
      <c r="AJ83" s="34">
        <f>PXIL!N83</f>
        <v>0</v>
      </c>
      <c r="AK83" s="34">
        <f>RTM_IEX!H83</f>
        <v>75.41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11.068315999999999</v>
      </c>
      <c r="E84">
        <f>GT_NG!P84</f>
        <v>10.006011730205278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134.55532794000209</v>
      </c>
      <c r="J84">
        <f>Bawana_RLNG!P84</f>
        <v>0</v>
      </c>
      <c r="K84">
        <f>Bawana_Spot!P84</f>
        <v>165.25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1325.595556234168</v>
      </c>
      <c r="P84" s="36">
        <v>118.55548291233282</v>
      </c>
      <c r="Q84" s="36">
        <v>38.300000000000004</v>
      </c>
      <c r="R84" s="38">
        <v>0</v>
      </c>
      <c r="S84" s="38">
        <v>7.6700000000000017</v>
      </c>
      <c r="T84" s="37">
        <f>SUMPRODUCT(LTA!J84:AN84,LTA!J$101:AN$101,LTA!J$103:AN$103)</f>
        <v>59.34</v>
      </c>
      <c r="U84" s="37">
        <f>SUMPRODUCT(LTA!J84:AN84,LTA!J$102:AN$102,LTA!J$103:AN$103)</f>
        <v>79.960000000000008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368.97999999999996</v>
      </c>
      <c r="AB84" s="75">
        <f>-STOA!N84</f>
        <v>0</v>
      </c>
      <c r="AC84">
        <f t="shared" si="3"/>
        <v>20.522633836460347</v>
      </c>
      <c r="AD84">
        <f t="shared" si="4"/>
        <v>2422.6480609802475</v>
      </c>
      <c r="AE84">
        <f>'IDT-1'!B84</f>
        <v>57</v>
      </c>
      <c r="AF84" s="24"/>
      <c r="AG84">
        <f t="shared" si="5"/>
        <v>2479.6480609802475</v>
      </c>
      <c r="AI84" s="34">
        <f>PXIL!H84</f>
        <v>0</v>
      </c>
      <c r="AJ84" s="34">
        <f>PXIL!N84</f>
        <v>0</v>
      </c>
      <c r="AK84" s="34">
        <f>RTM_IEX!H84</f>
        <v>41.58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11.068315999999999</v>
      </c>
      <c r="E85">
        <f>GT_NG!P85</f>
        <v>10.734177215189876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112.55560329674623</v>
      </c>
      <c r="J85">
        <f>Bawana_RLNG!P85</f>
        <v>0</v>
      </c>
      <c r="K85">
        <f>Bawana_Spot!P85</f>
        <v>165.25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1337.8703706838035</v>
      </c>
      <c r="P85" s="36">
        <v>118.55548291233282</v>
      </c>
      <c r="Q85" s="36">
        <v>38.300000000000004</v>
      </c>
      <c r="R85" s="38">
        <v>0</v>
      </c>
      <c r="S85" s="38">
        <v>7.6700000000000017</v>
      </c>
      <c r="T85" s="37">
        <f>SUMPRODUCT(LTA!J85:AN85,LTA!J$101:AN$101,LTA!J$103:AN$103)</f>
        <v>57.66</v>
      </c>
      <c r="U85" s="37">
        <f>SUMPRODUCT(LTA!J85:AN85,LTA!J$102:AN$102,LTA!J$103:AN$103)</f>
        <v>78.759999999999991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368.97999999999996</v>
      </c>
      <c r="AB85" s="75">
        <f>-STOA!N85</f>
        <v>0</v>
      </c>
      <c r="AC85">
        <f t="shared" si="3"/>
        <v>20.504013180907808</v>
      </c>
      <c r="AD85">
        <f t="shared" si="4"/>
        <v>2420.4499369271643</v>
      </c>
      <c r="AE85">
        <f>'IDT-1'!B85</f>
        <v>136</v>
      </c>
      <c r="AF85" s="24"/>
      <c r="AG85">
        <f t="shared" si="5"/>
        <v>2556.4499369271643</v>
      </c>
      <c r="AI85" s="34">
        <f>PXIL!H85</f>
        <v>0</v>
      </c>
      <c r="AJ85" s="34">
        <f>PXIL!N85</f>
        <v>0</v>
      </c>
      <c r="AK85" s="34">
        <f>RTM_IEX!H85</f>
        <v>51.24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11.068315999999999</v>
      </c>
      <c r="E86">
        <f>GT_NG!P86</f>
        <v>10.734177215189876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112.55560329674623</v>
      </c>
      <c r="J86">
        <f>Bawana_RLNG!P86</f>
        <v>0</v>
      </c>
      <c r="K86">
        <f>Bawana_Spot!P86</f>
        <v>165.25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1326.7165180942377</v>
      </c>
      <c r="P86" s="36">
        <v>118.55548291233282</v>
      </c>
      <c r="Q86" s="36">
        <v>38.300000000000004</v>
      </c>
      <c r="R86" s="38">
        <v>0</v>
      </c>
      <c r="S86" s="38">
        <v>7.6700000000000017</v>
      </c>
      <c r="T86" s="37">
        <f>SUMPRODUCT(LTA!J86:AN86,LTA!J$101:AN$101,LTA!J$103:AN$103)</f>
        <v>56.67</v>
      </c>
      <c r="U86" s="37">
        <f>SUMPRODUCT(LTA!J86:AN86,LTA!J$102:AN$102,LTA!J$103:AN$103)</f>
        <v>76.759999999999991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368.97999999999996</v>
      </c>
      <c r="AB86" s="75">
        <f>-STOA!N86</f>
        <v>0</v>
      </c>
      <c r="AC86">
        <f t="shared" si="3"/>
        <v>20.466348819155453</v>
      </c>
      <c r="AD86">
        <f t="shared" si="4"/>
        <v>2416.003748699351</v>
      </c>
      <c r="AE86">
        <f>'IDT-1'!B86</f>
        <v>204</v>
      </c>
      <c r="AF86" s="24"/>
      <c r="AG86">
        <f t="shared" si="5"/>
        <v>2620.003748699351</v>
      </c>
      <c r="AI86" s="34">
        <f>PXIL!H86</f>
        <v>0</v>
      </c>
      <c r="AJ86" s="34">
        <f>PXIL!N86</f>
        <v>0</v>
      </c>
      <c r="AK86" s="34">
        <f>RTM_IEX!H86</f>
        <v>60.9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11.068315999999999</v>
      </c>
      <c r="E87">
        <f>GT_NG!P87</f>
        <v>10.734177215189876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112.55560329674623</v>
      </c>
      <c r="J87">
        <f>Bawana_RLNG!P87</f>
        <v>0</v>
      </c>
      <c r="K87">
        <f>Bawana_Spot!P87</f>
        <v>171.14409847936278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1340.7888509158331</v>
      </c>
      <c r="P87" s="36">
        <v>118.55548291233282</v>
      </c>
      <c r="Q87" s="36">
        <v>38.300000000000004</v>
      </c>
      <c r="R87" s="38">
        <v>0</v>
      </c>
      <c r="S87" s="38">
        <v>7.6700000000000017</v>
      </c>
      <c r="T87" s="37">
        <f>SUMPRODUCT(LTA!J87:AN87,LTA!J$101:AN$101,LTA!J$103:AN$103)</f>
        <v>55.33</v>
      </c>
      <c r="U87" s="37">
        <f>SUMPRODUCT(LTA!J87:AN87,LTA!J$102:AN$102,LTA!J$103:AN$103)</f>
        <v>77.259999999999991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460.81</v>
      </c>
      <c r="AB87" s="75">
        <f>-STOA!N87</f>
        <v>0</v>
      </c>
      <c r="AC87">
        <f t="shared" si="3"/>
        <v>20.8868228420835</v>
      </c>
      <c r="AD87">
        <f t="shared" si="4"/>
        <v>2465.6397059773813</v>
      </c>
      <c r="AE87">
        <f>'IDT-1'!B87</f>
        <v>181.721</v>
      </c>
      <c r="AF87" s="24"/>
      <c r="AG87">
        <f t="shared" si="5"/>
        <v>2647.3607059773813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11.068315999999999</v>
      </c>
      <c r="E88">
        <f>GT_NG!P88</f>
        <v>10.734177215189876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112.55560329674623</v>
      </c>
      <c r="J88">
        <f>Bawana_RLNG!P88</f>
        <v>0</v>
      </c>
      <c r="K88">
        <f>Bawana_Spot!P88</f>
        <v>171.14409847936278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1328.8158641431874</v>
      </c>
      <c r="P88" s="36">
        <v>118.55548291233282</v>
      </c>
      <c r="Q88" s="36">
        <v>38.300000000000004</v>
      </c>
      <c r="R88" s="38">
        <v>0</v>
      </c>
      <c r="S88" s="38">
        <v>7.6700000000000017</v>
      </c>
      <c r="T88" s="37">
        <f>SUMPRODUCT(LTA!J88:AN88,LTA!J$101:AN$101,LTA!J$103:AN$103)</f>
        <v>53.67</v>
      </c>
      <c r="U88" s="37">
        <f>SUMPRODUCT(LTA!J88:AN88,LTA!J$102:AN$102,LTA!J$103:AN$103)</f>
        <v>78.259999999999991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94.76</v>
      </c>
      <c r="Z88" s="34">
        <f>IEX!N88</f>
        <v>0</v>
      </c>
      <c r="AA88" s="75">
        <f>STOA!H88</f>
        <v>460.81</v>
      </c>
      <c r="AB88" s="75">
        <f>-STOA!N88</f>
        <v>0</v>
      </c>
      <c r="AC88">
        <f t="shared" si="3"/>
        <v>21.912857753193279</v>
      </c>
      <c r="AD88">
        <f t="shared" si="4"/>
        <v>2586.7606842936257</v>
      </c>
      <c r="AE88">
        <f>'IDT-1'!B88</f>
        <v>131.08099999999999</v>
      </c>
      <c r="AF88" s="24"/>
      <c r="AG88">
        <f t="shared" si="5"/>
        <v>2717.8416842936258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40.020000000000003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11.068315999999999</v>
      </c>
      <c r="E89">
        <f>GT_NG!P89</f>
        <v>11.095033112582783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171.14409847936278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1320.1805112442144</v>
      </c>
      <c r="P89" s="36">
        <v>118.55548291233282</v>
      </c>
      <c r="Q89" s="36">
        <v>38.300000000000004</v>
      </c>
      <c r="R89" s="38">
        <v>0</v>
      </c>
      <c r="S89" s="38">
        <v>7.6700000000000017</v>
      </c>
      <c r="T89" s="37">
        <f>SUMPRODUCT(LTA!J89:AN89,LTA!J$101:AN$101,LTA!J$103:AN$103)</f>
        <v>52.33</v>
      </c>
      <c r="U89" s="37">
        <f>SUMPRODUCT(LTA!J89:AN89,LTA!J$102:AN$102,LTA!J$103:AN$103)</f>
        <v>79.259999999999991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673.00000000000023</v>
      </c>
      <c r="AB89" s="75">
        <f>-STOA!N89</f>
        <v>0</v>
      </c>
      <c r="AC89">
        <f t="shared" si="3"/>
        <v>23.202643259501837</v>
      </c>
      <c r="AD89">
        <f t="shared" si="4"/>
        <v>2739.0167923954791</v>
      </c>
      <c r="AE89">
        <f>'IDT-1'!B89</f>
        <v>76.790999999999997</v>
      </c>
      <c r="AF89" s="24"/>
      <c r="AG89">
        <f t="shared" si="5"/>
        <v>2815.8077923954793</v>
      </c>
      <c r="AI89" s="34">
        <f>PXIL!H89</f>
        <v>0</v>
      </c>
      <c r="AJ89" s="34">
        <f>PXIL!N89</f>
        <v>0</v>
      </c>
      <c r="AK89" s="34">
        <f>RTM_IEX!H89</f>
        <v>94.75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11.068315999999999</v>
      </c>
      <c r="E90">
        <f>GT_NG!P90</f>
        <v>11.095033112582783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171.14409847936278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1318.7464539349937</v>
      </c>
      <c r="P90" s="36">
        <v>118.55548291233282</v>
      </c>
      <c r="Q90" s="36">
        <v>38.300000000000004</v>
      </c>
      <c r="R90" s="38">
        <v>0</v>
      </c>
      <c r="S90" s="38">
        <v>7.6700000000000017</v>
      </c>
      <c r="T90" s="37">
        <f>SUMPRODUCT(LTA!J90:AN90,LTA!J$101:AN$101,LTA!J$103:AN$103)</f>
        <v>51.66</v>
      </c>
      <c r="U90" s="37">
        <f>SUMPRODUCT(LTA!J90:AN90,LTA!J$102:AN$102,LTA!J$103:AN$103)</f>
        <v>79.759999999999991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97.78</v>
      </c>
      <c r="Z90" s="34">
        <f>IEX!N90</f>
        <v>0</v>
      </c>
      <c r="AA90" s="75">
        <f>STOA!H90</f>
        <v>673.00000000000023</v>
      </c>
      <c r="AB90" s="75">
        <f>-STOA!N90</f>
        <v>0</v>
      </c>
      <c r="AC90">
        <f t="shared" si="3"/>
        <v>24.088557178104391</v>
      </c>
      <c r="AD90">
        <f t="shared" si="4"/>
        <v>2843.5968211676563</v>
      </c>
      <c r="AE90">
        <f>'IDT-1'!B90</f>
        <v>23.018999999999998</v>
      </c>
      <c r="AF90" s="24"/>
      <c r="AG90">
        <f t="shared" si="5"/>
        <v>2866.6158211676561</v>
      </c>
      <c r="AI90" s="34">
        <f>PXIL!H90</f>
        <v>0</v>
      </c>
      <c r="AJ90" s="34">
        <f>PXIL!N90</f>
        <v>0</v>
      </c>
      <c r="AK90" s="34">
        <f>RTM_IEX!H90</f>
        <v>72.5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31.54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11.068315999999999</v>
      </c>
      <c r="E91">
        <f>GT_NG!P91</f>
        <v>11.095033112582783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171.14409847936278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1313.4460550583703</v>
      </c>
      <c r="P91" s="36">
        <v>118.55548291233282</v>
      </c>
      <c r="Q91" s="36">
        <v>38.300000000000004</v>
      </c>
      <c r="R91" s="38">
        <v>0</v>
      </c>
      <c r="S91" s="38">
        <v>7.6700000000000017</v>
      </c>
      <c r="T91" s="37">
        <f>SUMPRODUCT(LTA!J91:AN91,LTA!J$101:AN$101,LTA!J$103:AN$103)</f>
        <v>55.33</v>
      </c>
      <c r="U91" s="37">
        <f>SUMPRODUCT(LTA!J91:AN91,LTA!J$102:AN$102,LTA!J$103:AN$103)</f>
        <v>80.259999999999991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47.49</v>
      </c>
      <c r="Z91" s="34">
        <f>IEX!N91</f>
        <v>0</v>
      </c>
      <c r="AA91" s="75">
        <f>STOA!H91</f>
        <v>808.34000000000015</v>
      </c>
      <c r="AB91" s="75">
        <f>-STOA!N91</f>
        <v>0</v>
      </c>
      <c r="AC91">
        <f t="shared" si="3"/>
        <v>25.119065827540748</v>
      </c>
      <c r="AD91">
        <f t="shared" si="4"/>
        <v>2965.245913641596</v>
      </c>
      <c r="AE91">
        <f>'IDT-1'!B91</f>
        <v>0</v>
      </c>
      <c r="AF91" s="24"/>
      <c r="AG91">
        <f t="shared" si="5"/>
        <v>2965.245913641596</v>
      </c>
      <c r="AI91" s="34">
        <f>PXIL!H91</f>
        <v>0</v>
      </c>
      <c r="AJ91" s="34">
        <f>PXIL!N91</f>
        <v>0</v>
      </c>
      <c r="AK91" s="34">
        <f>RTM_IEX!H91</f>
        <v>122.78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20.02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11.068315999999999</v>
      </c>
      <c r="E92">
        <f>GT_NG!P92</f>
        <v>11.095033112582783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171.14409847936278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1313.4460550583703</v>
      </c>
      <c r="P92" s="36">
        <v>118.55548291233282</v>
      </c>
      <c r="Q92" s="36">
        <v>38.300000000000004</v>
      </c>
      <c r="R92" s="38">
        <v>0</v>
      </c>
      <c r="S92" s="38">
        <v>7.6700000000000017</v>
      </c>
      <c r="T92" s="37">
        <f>SUMPRODUCT(LTA!J92:AN92,LTA!J$101:AN$101,LTA!J$103:AN$103)</f>
        <v>57.010000000000005</v>
      </c>
      <c r="U92" s="37">
        <f>SUMPRODUCT(LTA!J92:AN92,LTA!J$102:AN$102,LTA!J$103:AN$103)</f>
        <v>81.759999999999991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110.85</v>
      </c>
      <c r="Z92" s="34">
        <f>IEX!N92</f>
        <v>0</v>
      </c>
      <c r="AA92" s="75">
        <f>STOA!H92</f>
        <v>808.34000000000015</v>
      </c>
      <c r="AB92" s="75">
        <f>-STOA!N92</f>
        <v>0</v>
      </c>
      <c r="AC92">
        <f t="shared" si="3"/>
        <v>25.696817827540748</v>
      </c>
      <c r="AD92">
        <f t="shared" si="4"/>
        <v>3033.448161641596</v>
      </c>
      <c r="AE92">
        <f>'IDT-1'!B92</f>
        <v>0</v>
      </c>
      <c r="AF92" s="24"/>
      <c r="AG92">
        <f t="shared" si="5"/>
        <v>3033.448161641596</v>
      </c>
      <c r="AI92" s="34">
        <f>PXIL!H92</f>
        <v>0</v>
      </c>
      <c r="AJ92" s="34">
        <f>PXIL!N92</f>
        <v>0</v>
      </c>
      <c r="AK92" s="34">
        <f>RTM_IEX!H92</f>
        <v>102.47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42.57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11.068315999999999</v>
      </c>
      <c r="E93">
        <f>GT_NG!P93</f>
        <v>11.095033112582783</v>
      </c>
      <c r="F93">
        <f>GT_Spot!P93</f>
        <v>0</v>
      </c>
      <c r="G93">
        <f>PPCL_NG!P93</f>
        <v>82.31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171.14409847936278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1332.7777975543252</v>
      </c>
      <c r="P93" s="36">
        <v>118.55548291233282</v>
      </c>
      <c r="Q93" s="36">
        <v>38.300000000000004</v>
      </c>
      <c r="R93" s="38">
        <v>0</v>
      </c>
      <c r="S93" s="38">
        <v>7.6700000000000017</v>
      </c>
      <c r="T93" s="37">
        <f>SUMPRODUCT(LTA!J93:AN93,LTA!J$101:AN$101,LTA!J$103:AN$103)</f>
        <v>57.66</v>
      </c>
      <c r="U93" s="37">
        <f>SUMPRODUCT(LTA!J93:AN93,LTA!J$102:AN$102,LTA!J$103:AN$103)</f>
        <v>83.259999999999991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154.93</v>
      </c>
      <c r="Z93" s="34">
        <f>IEX!N93</f>
        <v>0</v>
      </c>
      <c r="AA93" s="75">
        <f>STOA!H93</f>
        <v>808.34000000000015</v>
      </c>
      <c r="AB93" s="75">
        <f>-STOA!N93</f>
        <v>0</v>
      </c>
      <c r="AC93">
        <f t="shared" si="3"/>
        <v>26.075084464506769</v>
      </c>
      <c r="AD93">
        <f t="shared" si="4"/>
        <v>3078.1016375005852</v>
      </c>
      <c r="AE93">
        <f>'IDT-1'!B93</f>
        <v>0</v>
      </c>
      <c r="AF93" s="24"/>
      <c r="AG93">
        <f t="shared" si="5"/>
        <v>3078.1016375005852</v>
      </c>
      <c r="AI93" s="34">
        <f>PXIL!H93</f>
        <v>0</v>
      </c>
      <c r="AJ93" s="34">
        <f>PXIL!N93</f>
        <v>0</v>
      </c>
      <c r="AK93" s="34">
        <f>RTM_IEX!H93</f>
        <v>62.44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62.07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11.068315999999999</v>
      </c>
      <c r="E94">
        <f>GT_NG!P94</f>
        <v>11.095033112582783</v>
      </c>
      <c r="F94">
        <f>GT_Spot!P94</f>
        <v>0</v>
      </c>
      <c r="G94">
        <f>PPCL_NG!P94</f>
        <v>82.31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171.14409847936278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1329.838984808219</v>
      </c>
      <c r="P94" s="36">
        <v>118.55548291233282</v>
      </c>
      <c r="Q94" s="36">
        <v>38.300000000000004</v>
      </c>
      <c r="R94" s="38">
        <v>0</v>
      </c>
      <c r="S94" s="38">
        <v>7.6700000000000017</v>
      </c>
      <c r="T94" s="37">
        <f>SUMPRODUCT(LTA!J94:AN94,LTA!J$101:AN$101,LTA!J$103:AN$103)</f>
        <v>59.33</v>
      </c>
      <c r="U94" s="37">
        <f>SUMPRODUCT(LTA!J94:AN94,LTA!J$102:AN$102,LTA!J$103:AN$103)</f>
        <v>82.75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206.07</v>
      </c>
      <c r="Z94" s="34">
        <f>IEX!N94</f>
        <v>0</v>
      </c>
      <c r="AA94" s="75">
        <f>STOA!H94</f>
        <v>808.34000000000015</v>
      </c>
      <c r="AB94" s="75">
        <f>-STOA!N94</f>
        <v>0</v>
      </c>
      <c r="AC94">
        <f t="shared" si="3"/>
        <v>26.375226437439476</v>
      </c>
      <c r="AD94">
        <f t="shared" si="4"/>
        <v>3113.5326827815466</v>
      </c>
      <c r="AE94">
        <f>'IDT-1'!B94</f>
        <v>0</v>
      </c>
      <c r="AF94" s="24"/>
      <c r="AG94">
        <f t="shared" si="5"/>
        <v>3113.5326827815466</v>
      </c>
      <c r="AI94" s="34">
        <f>PXIL!H94</f>
        <v>0</v>
      </c>
      <c r="AJ94" s="34">
        <f>PXIL!N94</f>
        <v>0</v>
      </c>
      <c r="AK94" s="34">
        <f>RTM_IEX!H94</f>
        <v>31.83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79.05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11.068315999999999</v>
      </c>
      <c r="E95">
        <f>GT_NG!P95</f>
        <v>11.095033112582783</v>
      </c>
      <c r="F95">
        <f>GT_Spot!P95</f>
        <v>0</v>
      </c>
      <c r="G95">
        <f>PPCL_NG!P95</f>
        <v>82.31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171.14409847936278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1393.2441086515462</v>
      </c>
      <c r="P95" s="36">
        <v>118.55548291233282</v>
      </c>
      <c r="Q95" s="36">
        <v>38.300000000000004</v>
      </c>
      <c r="R95" s="38">
        <v>0</v>
      </c>
      <c r="S95" s="38">
        <v>7.6700000000000017</v>
      </c>
      <c r="T95" s="37">
        <f>SUMPRODUCT(LTA!J95:AN95,LTA!J$101:AN$101,LTA!J$103:AN$103)</f>
        <v>53.33</v>
      </c>
      <c r="U95" s="37">
        <f>SUMPRODUCT(LTA!J95:AN95,LTA!J$102:AN$102,LTA!J$103:AN$103)</f>
        <v>83.75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208.68</v>
      </c>
      <c r="Z95" s="34">
        <f>IEX!N95</f>
        <v>0</v>
      </c>
      <c r="AA95" s="75">
        <f>STOA!H95</f>
        <v>808.29000000000019</v>
      </c>
      <c r="AB95" s="75">
        <f>-STOA!N95</f>
        <v>0</v>
      </c>
      <c r="AC95">
        <f t="shared" si="3"/>
        <v>26.767298528146988</v>
      </c>
      <c r="AD95">
        <f t="shared" si="4"/>
        <v>3133.7057345341659</v>
      </c>
      <c r="AE95">
        <f>'IDT-1'!B95</f>
        <v>0</v>
      </c>
      <c r="AF95" s="24"/>
      <c r="AG95">
        <f t="shared" si="5"/>
        <v>3133.7057345341659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-13</v>
      </c>
      <c r="AM95" s="34">
        <f>RTM_PXI!H95</f>
        <v>0</v>
      </c>
      <c r="AN95" s="34">
        <f>RTM_PXI!N95</f>
        <v>0</v>
      </c>
      <c r="AO95" s="148">
        <f>GDAM_IEX!H95</f>
        <v>83.48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11.068315999999999</v>
      </c>
      <c r="E96">
        <f>GT_NG!P96</f>
        <v>11.095033112582783</v>
      </c>
      <c r="F96">
        <f>GT_Spot!P96</f>
        <v>0</v>
      </c>
      <c r="G96">
        <f>PPCL_NG!P96</f>
        <v>82.31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171.14409847936278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1396.9040093588055</v>
      </c>
      <c r="P96" s="36">
        <v>118.55548291233282</v>
      </c>
      <c r="Q96" s="36">
        <v>38.300000000000004</v>
      </c>
      <c r="R96" s="38">
        <v>0</v>
      </c>
      <c r="S96" s="38">
        <v>7.6700000000000017</v>
      </c>
      <c r="T96" s="37">
        <f>SUMPRODUCT(LTA!J96:AN96,LTA!J$101:AN$101,LTA!J$103:AN$103)</f>
        <v>54.010000000000005</v>
      </c>
      <c r="U96" s="37">
        <f>SUMPRODUCT(LTA!J96:AN96,LTA!J$102:AN$102,LTA!J$103:AN$103)</f>
        <v>84.25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217.09</v>
      </c>
      <c r="Z96" s="34">
        <f>IEX!N96</f>
        <v>0</v>
      </c>
      <c r="AA96" s="75">
        <f>STOA!H96</f>
        <v>808.29000000000019</v>
      </c>
      <c r="AB96" s="75">
        <f>-STOA!N96</f>
        <v>0</v>
      </c>
      <c r="AC96">
        <f t="shared" si="3"/>
        <v>26.957454955887073</v>
      </c>
      <c r="AD96">
        <f t="shared" si="4"/>
        <v>3140.0854788136853</v>
      </c>
      <c r="AE96">
        <f>'IDT-1'!B96</f>
        <v>0</v>
      </c>
      <c r="AF96" s="24"/>
      <c r="AG96">
        <f t="shared" si="5"/>
        <v>3140.0854788136853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-21</v>
      </c>
      <c r="AM96" s="34">
        <f>RTM_PXI!H96</f>
        <v>0</v>
      </c>
      <c r="AN96" s="34">
        <f>RTM_PXI!N96</f>
        <v>0</v>
      </c>
      <c r="AO96" s="148">
        <f>GDAM_IEX!H96</f>
        <v>84.8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11.068315999999999</v>
      </c>
      <c r="E97">
        <f>GT_NG!P97</f>
        <v>11.095033112582783</v>
      </c>
      <c r="F97">
        <f>GT_Spot!P97</f>
        <v>0</v>
      </c>
      <c r="G97">
        <f>PPCL_NG!P97</f>
        <v>82.31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171.14409847936278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1400.7853180102329</v>
      </c>
      <c r="P97" s="36">
        <v>118.55548291233282</v>
      </c>
      <c r="Q97" s="36">
        <v>38.300000000000004</v>
      </c>
      <c r="R97" s="38">
        <v>0</v>
      </c>
      <c r="S97" s="38">
        <v>7.6700000000000017</v>
      </c>
      <c r="T97" s="37">
        <f>SUMPRODUCT(LTA!J97:AN97,LTA!J$101:AN$101,LTA!J$103:AN$103)</f>
        <v>55.33</v>
      </c>
      <c r="U97" s="37">
        <f>SUMPRODUCT(LTA!J97:AN97,LTA!J$102:AN$102,LTA!J$103:AN$103)</f>
        <v>84.24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209.43</v>
      </c>
      <c r="Z97" s="34">
        <f>IEX!N97</f>
        <v>0</v>
      </c>
      <c r="AA97" s="75">
        <f>STOA!H97</f>
        <v>808.29000000000019</v>
      </c>
      <c r="AB97" s="75">
        <f>-STOA!N97</f>
        <v>0</v>
      </c>
      <c r="AC97">
        <f t="shared" si="3"/>
        <v>26.751011636336393</v>
      </c>
      <c r="AD97">
        <f t="shared" si="4"/>
        <v>3157.8932307846626</v>
      </c>
      <c r="AE97">
        <f>'IDT-1'!B97</f>
        <v>0</v>
      </c>
      <c r="AF97" s="24"/>
      <c r="AG97">
        <f t="shared" si="5"/>
        <v>3157.8932307846626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83.87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11.068315999999999</v>
      </c>
      <c r="E98">
        <f>GT_NG!P98</f>
        <v>11.095033112582783</v>
      </c>
      <c r="F98">
        <f>GT_Spot!P98</f>
        <v>0</v>
      </c>
      <c r="G98">
        <f>PPCL_NG!P98</f>
        <v>82.31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171.14409847936278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1394.2990008342765</v>
      </c>
      <c r="P98" s="36">
        <v>118.55548291233282</v>
      </c>
      <c r="Q98" s="36">
        <v>38.300000000000004</v>
      </c>
      <c r="R98" s="38">
        <v>0</v>
      </c>
      <c r="S98" s="38">
        <v>7.6700000000000017</v>
      </c>
      <c r="T98" s="37">
        <f>SUMPRODUCT(LTA!J98:AN98,LTA!J$101:AN$101,LTA!J$103:AN$103)</f>
        <v>56.33</v>
      </c>
      <c r="U98" s="37">
        <f>SUMPRODUCT(LTA!J98:AN98,LTA!J$102:AN$102,LTA!J$103:AN$103)</f>
        <v>84.74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214.59</v>
      </c>
      <c r="Z98" s="34">
        <f>IEX!N98</f>
        <v>0</v>
      </c>
      <c r="AA98" s="75">
        <f>STOA!H98</f>
        <v>808.29000000000019</v>
      </c>
      <c r="AB98" s="75">
        <f>-STOA!N98</f>
        <v>0</v>
      </c>
      <c r="AC98">
        <f t="shared" si="3"/>
        <v>26.925492884281031</v>
      </c>
      <c r="AD98">
        <f t="shared" si="4"/>
        <v>3136.3124323607617</v>
      </c>
      <c r="AE98">
        <f>'IDT-1'!B98</f>
        <v>0</v>
      </c>
      <c r="AF98" s="24"/>
      <c r="AG98">
        <f t="shared" si="5"/>
        <v>3136.3124323607617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-21</v>
      </c>
      <c r="AM98" s="34">
        <f>RTM_PXI!H98</f>
        <v>0</v>
      </c>
      <c r="AN98" s="34">
        <f>RTM_PXI!N98</f>
        <v>0</v>
      </c>
      <c r="AO98" s="148">
        <f>GDAM_IEX!H98</f>
        <v>83.29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0.2645131440000002</v>
      </c>
      <c r="E99">
        <f t="shared" si="6"/>
        <v>0.26173987696013362</v>
      </c>
      <c r="F99">
        <f t="shared" si="6"/>
        <v>0</v>
      </c>
      <c r="G99">
        <f t="shared" si="6"/>
        <v>1.9754400000000041</v>
      </c>
      <c r="H99">
        <f t="shared" si="6"/>
        <v>0</v>
      </c>
      <c r="I99">
        <f t="shared" si="6"/>
        <v>3.018796258011033</v>
      </c>
      <c r="J99">
        <f t="shared" si="6"/>
        <v>0</v>
      </c>
      <c r="K99">
        <f t="shared" si="6"/>
        <v>3.2021872954380877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28.170615520294721</v>
      </c>
      <c r="P99" s="36">
        <f t="shared" si="6"/>
        <v>2.4394068907998654</v>
      </c>
      <c r="Q99" s="36">
        <f t="shared" si="6"/>
        <v>0.76979511824324398</v>
      </c>
      <c r="R99" s="38">
        <f t="shared" si="6"/>
        <v>0.45354367722602734</v>
      </c>
      <c r="S99" s="38">
        <f t="shared" si="6"/>
        <v>0.16499499999999992</v>
      </c>
      <c r="T99" s="37">
        <f t="shared" si="6"/>
        <v>5.9932200000000027</v>
      </c>
      <c r="U99" s="37">
        <f t="shared" si="6"/>
        <v>2.5900325000000004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1.2654325000000002</v>
      </c>
      <c r="Z99" s="34">
        <f t="shared" si="6"/>
        <v>-1.554</v>
      </c>
      <c r="AA99" s="75">
        <f t="shared" si="6"/>
        <v>10.378084999999995</v>
      </c>
      <c r="AB99" s="75">
        <f t="shared" si="6"/>
        <v>0</v>
      </c>
      <c r="AC99">
        <f t="shared" si="6"/>
        <v>0.54481802484867758</v>
      </c>
      <c r="AD99">
        <f t="shared" si="6"/>
        <v>60.755459756124424</v>
      </c>
      <c r="AE99">
        <f t="shared" si="6"/>
        <v>0.20765300000000003</v>
      </c>
      <c r="AG99">
        <f t="shared" si="6"/>
        <v>60.963112756124424</v>
      </c>
      <c r="AI99">
        <f t="shared" si="6"/>
        <v>0</v>
      </c>
      <c r="AJ99">
        <f t="shared" si="6"/>
        <v>0</v>
      </c>
      <c r="AK99">
        <f t="shared" si="6"/>
        <v>1.8141424999999995</v>
      </c>
      <c r="AL99">
        <f t="shared" si="6"/>
        <v>-0.218</v>
      </c>
      <c r="AM99">
        <f t="shared" si="6"/>
        <v>0</v>
      </c>
      <c r="AN99">
        <f t="shared" si="6"/>
        <v>0</v>
      </c>
      <c r="AO99">
        <f t="shared" si="6"/>
        <v>0.31033249999999996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45431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6.1894489999999998</v>
      </c>
      <c r="E3">
        <f>GT_NG!Q3</f>
        <v>7.858253030774013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84.03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844.79411325498188</v>
      </c>
      <c r="P3" s="36">
        <v>68.557387891949546</v>
      </c>
      <c r="Q3" s="36">
        <v>22.150000000000002</v>
      </c>
      <c r="R3" s="38">
        <v>0</v>
      </c>
      <c r="S3" s="38">
        <v>0</v>
      </c>
      <c r="T3" s="37">
        <f>SUMPRODUCT(LTA!J3:AN3,LTA!J$101:AN$101,LTA!J$104:AN$104)</f>
        <v>43.33</v>
      </c>
      <c r="U3" s="37">
        <f>SUMPRODUCT(LTA!J3:AN3,LTA!J$102:AN$102,LTA!J$104:AN$104)</f>
        <v>126.36999999999999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37.299999999999997</v>
      </c>
      <c r="Z3" s="34">
        <f>IEX!O3</f>
        <v>0</v>
      </c>
      <c r="AA3" s="75">
        <f>STOA!I3</f>
        <v>116.19</v>
      </c>
      <c r="AB3" s="75">
        <f>-STOA!O3</f>
        <v>0</v>
      </c>
      <c r="AC3">
        <f>SUMIF(B3:AB3,"&gt;0")*$AC$2-SUMIF(B3:AB3,"&lt;0")*($AC$2/(1-$AC$2))+SUMIF(AI3:AR3,"&gt;0")*$AC$2-SUMIF(AI3:AR3,"&lt;0")*($AC$2/(1-$AC$2))</f>
        <v>13.652327260522652</v>
      </c>
      <c r="AD3">
        <f>SUM(B3:AB3,AI3:AV3)-AC3</f>
        <v>1611.6247275636024</v>
      </c>
      <c r="AE3">
        <f>'IDT-1'!C3</f>
        <v>0</v>
      </c>
      <c r="AF3" s="24"/>
      <c r="AG3">
        <f>SUM(AD3:AF3)</f>
        <v>1611.6247275636024</v>
      </c>
      <c r="AI3" s="34">
        <f>PXIL!I3</f>
        <v>0</v>
      </c>
      <c r="AJ3" s="34">
        <f>PXIL!O3</f>
        <v>0</v>
      </c>
      <c r="AK3" s="34">
        <f>RTM_IEX!I3</f>
        <v>154.62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12.29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6.1894489999999998</v>
      </c>
      <c r="E4">
        <f>GT_NG!Q4</f>
        <v>8.1069319241529367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87.083715717356313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824.66523140766674</v>
      </c>
      <c r="P4" s="36">
        <v>68.557387891949546</v>
      </c>
      <c r="Q4" s="36">
        <v>22.150000000000002</v>
      </c>
      <c r="R4" s="38">
        <v>0</v>
      </c>
      <c r="S4" s="38">
        <v>0</v>
      </c>
      <c r="T4" s="37">
        <f>SUMPRODUCT(LTA!J4:AN4,LTA!J$101:AN$101,LTA!J$104:AN$104)</f>
        <v>44.33</v>
      </c>
      <c r="U4" s="37">
        <f>SUMPRODUCT(LTA!J4:AN4,LTA!J$102:AN$102,LTA!J$104:AN$104)</f>
        <v>127.05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33.33</v>
      </c>
      <c r="Z4" s="34">
        <f>IEX!O4</f>
        <v>0</v>
      </c>
      <c r="AA4" s="75">
        <f>STOA!I4</f>
        <v>116.19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13.33206476773538</v>
      </c>
      <c r="AD4">
        <f t="shared" ref="AD4:AD67" si="1">SUM(B4:AB4,AI4:AV4)-AC4</f>
        <v>1573.81850281981</v>
      </c>
      <c r="AE4">
        <f>'IDT-1'!C4</f>
        <v>0</v>
      </c>
      <c r="AF4" s="24"/>
      <c r="AG4">
        <f t="shared" ref="AG4:AG67" si="2">SUM(AD4:AF4)</f>
        <v>1573.81850281981</v>
      </c>
      <c r="AI4" s="34">
        <f>PXIL!I4</f>
        <v>0</v>
      </c>
      <c r="AJ4" s="34">
        <f>PXIL!O4</f>
        <v>0</v>
      </c>
      <c r="AK4" s="34">
        <f>RTM_IEX!I4</f>
        <v>136.07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11.83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6.1894489999999998</v>
      </c>
      <c r="E5">
        <f>GT_NG!Q5</f>
        <v>8.1069319241529367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93.58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813.6789260599445</v>
      </c>
      <c r="P5" s="36">
        <v>68.557387891949546</v>
      </c>
      <c r="Q5" s="36">
        <v>22.150000000000002</v>
      </c>
      <c r="R5" s="38">
        <v>0</v>
      </c>
      <c r="S5" s="38">
        <v>0</v>
      </c>
      <c r="T5" s="37">
        <f>SUMPRODUCT(LTA!J5:AN5,LTA!J$101:AN$101,LTA!J$104:AN$104)</f>
        <v>45.67</v>
      </c>
      <c r="U5" s="37">
        <f>SUMPRODUCT(LTA!J5:AN5,LTA!J$102:AN$102,LTA!J$104:AN$104)</f>
        <v>127.71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25.22</v>
      </c>
      <c r="Z5" s="34">
        <f>IEX!O5</f>
        <v>0</v>
      </c>
      <c r="AA5" s="75">
        <f>STOA!I5</f>
        <v>116.19</v>
      </c>
      <c r="AB5" s="75">
        <f>-STOA!O5</f>
        <v>0</v>
      </c>
      <c r="AC5">
        <f t="shared" si="0"/>
        <v>12.572200590788725</v>
      </c>
      <c r="AD5">
        <f t="shared" si="1"/>
        <v>1484.1183459316785</v>
      </c>
      <c r="AE5">
        <f>'IDT-1'!C5</f>
        <v>0</v>
      </c>
      <c r="AF5" s="24"/>
      <c r="AG5">
        <f t="shared" si="2"/>
        <v>1484.1183459316785</v>
      </c>
      <c r="AI5" s="34">
        <f>PXIL!I5</f>
        <v>0</v>
      </c>
      <c r="AJ5" s="34">
        <f>PXIL!O5</f>
        <v>0</v>
      </c>
      <c r="AK5" s="34">
        <f>RTM_IEX!I5</f>
        <v>59.04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9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6.1894489999999998</v>
      </c>
      <c r="E6">
        <f>GT_NG!Q6</f>
        <v>8.1069319241529367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101.13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808.95853583608323</v>
      </c>
      <c r="P6" s="36">
        <v>68.557387891949546</v>
      </c>
      <c r="Q6" s="36">
        <v>22.150000000000002</v>
      </c>
      <c r="R6" s="38">
        <v>0</v>
      </c>
      <c r="S6" s="38">
        <v>0</v>
      </c>
      <c r="T6" s="37">
        <f>SUMPRODUCT(LTA!J6:AN6,LTA!J$101:AN$101,LTA!J$104:AN$104)</f>
        <v>46.67</v>
      </c>
      <c r="U6" s="37">
        <f>SUMPRODUCT(LTA!J6:AN6,LTA!J$102:AN$102,LTA!J$104:AN$104)</f>
        <v>128.20999999999998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22.5</v>
      </c>
      <c r="Z6" s="34">
        <f>IEX!O6</f>
        <v>0</v>
      </c>
      <c r="AA6" s="75">
        <f>STOA!I6</f>
        <v>116.19</v>
      </c>
      <c r="AB6" s="75">
        <f>-STOA!O6</f>
        <v>0</v>
      </c>
      <c r="AC6">
        <f t="shared" si="0"/>
        <v>12.47038931290829</v>
      </c>
      <c r="AD6">
        <f t="shared" si="1"/>
        <v>1472.0997669856979</v>
      </c>
      <c r="AE6">
        <f>'IDT-1'!C6</f>
        <v>0</v>
      </c>
      <c r="AF6" s="24"/>
      <c r="AG6">
        <f t="shared" si="2"/>
        <v>1472.0997669856979</v>
      </c>
      <c r="AI6" s="34">
        <f>PXIL!I6</f>
        <v>0</v>
      </c>
      <c r="AJ6" s="34">
        <f>PXIL!O6</f>
        <v>0</v>
      </c>
      <c r="AK6" s="34">
        <f>RTM_IEX!I6</f>
        <v>46.89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7.42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6.1894489999999998</v>
      </c>
      <c r="E7">
        <f>GT_NG!Q7</f>
        <v>8.1069319241529367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110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799.69855350016689</v>
      </c>
      <c r="P7" s="36">
        <v>68.557387891949546</v>
      </c>
      <c r="Q7" s="36">
        <v>22.150000000000002</v>
      </c>
      <c r="R7" s="38">
        <v>0</v>
      </c>
      <c r="S7" s="38">
        <v>0</v>
      </c>
      <c r="T7" s="37">
        <f>SUMPRODUCT(LTA!J7:AN7,LTA!J$101:AN$101,LTA!J$104:AN$104)</f>
        <v>50</v>
      </c>
      <c r="U7" s="37">
        <f>SUMPRODUCT(LTA!J7:AN7,LTA!J$102:AN$102,LTA!J$104:AN$104)</f>
        <v>129.20999999999998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37.78</v>
      </c>
      <c r="Z7" s="34">
        <f>IEX!O7</f>
        <v>0</v>
      </c>
      <c r="AA7" s="75">
        <f>STOA!I7</f>
        <v>76.56</v>
      </c>
      <c r="AB7" s="75">
        <f>-STOA!O7</f>
        <v>0</v>
      </c>
      <c r="AC7">
        <f t="shared" si="0"/>
        <v>12.139933461286592</v>
      </c>
      <c r="AD7">
        <f t="shared" si="1"/>
        <v>1433.0902405014028</v>
      </c>
      <c r="AE7">
        <f>'IDT-1'!C7</f>
        <v>0</v>
      </c>
      <c r="AF7" s="24"/>
      <c r="AG7">
        <f t="shared" si="2"/>
        <v>1433.0902405014028</v>
      </c>
      <c r="AI7" s="34">
        <f>PXIL!I7</f>
        <v>0</v>
      </c>
      <c r="AJ7" s="34">
        <f>PXIL!O7</f>
        <v>0</v>
      </c>
      <c r="AK7" s="34">
        <f>RTM_IEX!I7</f>
        <v>19.329999999999998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16.05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6.1894489999999998</v>
      </c>
      <c r="E8">
        <f>GT_NG!Q8</f>
        <v>8.0266837716484929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110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799.69855350016689</v>
      </c>
      <c r="P8" s="36">
        <v>68.557387891949546</v>
      </c>
      <c r="Q8" s="36">
        <v>22.150000000000002</v>
      </c>
      <c r="R8" s="38">
        <v>0</v>
      </c>
      <c r="S8" s="38">
        <v>0</v>
      </c>
      <c r="T8" s="37">
        <f>SUMPRODUCT(LTA!J8:AN8,LTA!J$101:AN$101,LTA!J$104:AN$104)</f>
        <v>53.33</v>
      </c>
      <c r="U8" s="37">
        <f>SUMPRODUCT(LTA!J8:AN8,LTA!J$102:AN$102,LTA!J$104:AN$104)</f>
        <v>129.87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30.84</v>
      </c>
      <c r="Z8" s="34">
        <f>IEX!O8</f>
        <v>0</v>
      </c>
      <c r="AA8" s="75">
        <f>STOA!I8</f>
        <v>76.56</v>
      </c>
      <c r="AB8" s="75">
        <f>-STOA!O8</f>
        <v>0</v>
      </c>
      <c r="AC8">
        <f t="shared" si="0"/>
        <v>11.947235376805551</v>
      </c>
      <c r="AD8">
        <f t="shared" si="1"/>
        <v>1410.3426904333792</v>
      </c>
      <c r="AE8">
        <f>'IDT-1'!C8</f>
        <v>0</v>
      </c>
      <c r="AF8" s="24"/>
      <c r="AG8">
        <f t="shared" si="2"/>
        <v>1410.3426904333792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15.47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6.1894489999999998</v>
      </c>
      <c r="E9">
        <f>GT_NG!Q9</f>
        <v>8.0266837716484929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110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799.69855350016689</v>
      </c>
      <c r="P9" s="36">
        <v>68.557387891949546</v>
      </c>
      <c r="Q9" s="36">
        <v>22.150000000000002</v>
      </c>
      <c r="R9" s="38">
        <v>0</v>
      </c>
      <c r="S9" s="38">
        <v>0</v>
      </c>
      <c r="T9" s="37">
        <f>SUMPRODUCT(LTA!J9:AN9,LTA!J$101:AN$101,LTA!J$104:AN$104)</f>
        <v>56.67</v>
      </c>
      <c r="U9" s="37">
        <f>SUMPRODUCT(LTA!J9:AN9,LTA!J$102:AN$102,LTA!J$104:AN$104)</f>
        <v>130.70999999999998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13.21</v>
      </c>
      <c r="Z9" s="34">
        <f>IEX!O9</f>
        <v>0</v>
      </c>
      <c r="AA9" s="75">
        <f>STOA!I9</f>
        <v>76.56</v>
      </c>
      <c r="AB9" s="75">
        <f>-STOA!O9</f>
        <v>0</v>
      </c>
      <c r="AC9">
        <f t="shared" si="0"/>
        <v>11.899691376805555</v>
      </c>
      <c r="AD9">
        <f t="shared" si="1"/>
        <v>1404.7302344333796</v>
      </c>
      <c r="AE9">
        <f>'IDT-1'!C9</f>
        <v>0</v>
      </c>
      <c r="AF9" s="24"/>
      <c r="AG9">
        <f t="shared" si="2"/>
        <v>1404.7302344333796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23.26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6.1894489999999998</v>
      </c>
      <c r="E10">
        <f>GT_NG!Q10</f>
        <v>8.0266837716484929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65.19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799.69855350016689</v>
      </c>
      <c r="P10" s="36">
        <v>68.557387891949546</v>
      </c>
      <c r="Q10" s="36">
        <v>22.150000000000002</v>
      </c>
      <c r="R10" s="38">
        <v>0</v>
      </c>
      <c r="S10" s="38">
        <v>0</v>
      </c>
      <c r="T10" s="37">
        <f>SUMPRODUCT(LTA!J10:AN10,LTA!J$101:AN$101,LTA!J$104:AN$104)</f>
        <v>60</v>
      </c>
      <c r="U10" s="37">
        <f>SUMPRODUCT(LTA!J10:AN10,LTA!J$102:AN$102,LTA!J$104:AN$104)</f>
        <v>131.04999999999998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76.56</v>
      </c>
      <c r="AB10" s="75">
        <f>-STOA!O10</f>
        <v>0</v>
      </c>
      <c r="AC10">
        <f t="shared" si="0"/>
        <v>11.653739376805554</v>
      </c>
      <c r="AD10">
        <f t="shared" si="1"/>
        <v>1375.6961864333794</v>
      </c>
      <c r="AE10">
        <f>'IDT-1'!C10</f>
        <v>0</v>
      </c>
      <c r="AF10" s="24"/>
      <c r="AG10">
        <f t="shared" si="2"/>
        <v>1375.6961864333794</v>
      </c>
      <c r="AI10" s="34">
        <f>PXIL!I10</f>
        <v>0</v>
      </c>
      <c r="AJ10" s="34">
        <f>PXIL!O10</f>
        <v>0</v>
      </c>
      <c r="AK10" s="34">
        <f>RTM_IEX!I10</f>
        <v>29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19.329999999999998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6.1894489999999998</v>
      </c>
      <c r="E11">
        <f>GT_NG!Q11</f>
        <v>8.0266837716484929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22.75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803.06956679122004</v>
      </c>
      <c r="P11" s="36">
        <v>68.557387891949546</v>
      </c>
      <c r="Q11" s="36">
        <v>22.150000000000002</v>
      </c>
      <c r="R11" s="38">
        <v>0</v>
      </c>
      <c r="S11" s="38">
        <v>0</v>
      </c>
      <c r="T11" s="37">
        <f>SUMPRODUCT(LTA!J11:AN11,LTA!J$101:AN$101,LTA!J$104:AN$104)</f>
        <v>58.33</v>
      </c>
      <c r="U11" s="37">
        <f>SUMPRODUCT(LTA!J11:AN11,LTA!J$102:AN$102,LTA!J$104:AN$104)</f>
        <v>132.04999999999998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76.56</v>
      </c>
      <c r="AB11" s="75">
        <f>-STOA!O11</f>
        <v>0</v>
      </c>
      <c r="AC11">
        <f t="shared" si="0"/>
        <v>11.628547888450399</v>
      </c>
      <c r="AD11">
        <f t="shared" si="1"/>
        <v>1372.7223912127879</v>
      </c>
      <c r="AE11">
        <f>'IDT-1'!C11</f>
        <v>0</v>
      </c>
      <c r="AF11" s="24"/>
      <c r="AG11">
        <f t="shared" si="2"/>
        <v>1372.7223912127879</v>
      </c>
      <c r="AI11" s="34">
        <f>PXIL!I11</f>
        <v>0</v>
      </c>
      <c r="AJ11" s="34">
        <f>PXIL!O11</f>
        <v>0</v>
      </c>
      <c r="AK11" s="34">
        <f>RTM_IEX!I11</f>
        <v>17.399999999999999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67.67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6.1894489999999998</v>
      </c>
      <c r="E12">
        <f>GT_NG!Q12</f>
        <v>8.0266837716484929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801.27098620848108</v>
      </c>
      <c r="P12" s="36">
        <v>68.557387891949546</v>
      </c>
      <c r="Q12" s="36">
        <v>22.150000000000002</v>
      </c>
      <c r="R12" s="38">
        <v>0</v>
      </c>
      <c r="S12" s="38">
        <v>0</v>
      </c>
      <c r="T12" s="37">
        <f>SUMPRODUCT(LTA!J12:AN12,LTA!J$101:AN$101,LTA!J$104:AN$104)</f>
        <v>59</v>
      </c>
      <c r="U12" s="37">
        <f>SUMPRODUCT(LTA!J12:AN12,LTA!J$102:AN$102,LTA!J$104:AN$104)</f>
        <v>132.70999999999998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76.56</v>
      </c>
      <c r="AB12" s="75">
        <f>-STOA!O12</f>
        <v>0</v>
      </c>
      <c r="AC12">
        <f t="shared" si="0"/>
        <v>11.480551811555394</v>
      </c>
      <c r="AD12">
        <f t="shared" si="1"/>
        <v>1355.2518067069439</v>
      </c>
      <c r="AE12">
        <f>'IDT-1'!C12</f>
        <v>0</v>
      </c>
      <c r="AF12" s="24"/>
      <c r="AG12">
        <f t="shared" si="2"/>
        <v>1355.2518067069439</v>
      </c>
      <c r="AI12" s="34">
        <f>PXIL!I12</f>
        <v>0</v>
      </c>
      <c r="AJ12" s="34">
        <f>PXIL!O12</f>
        <v>0</v>
      </c>
      <c r="AK12" s="34">
        <f>RTM_IEX!I12</f>
        <v>24.17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43.5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6.1894489999999998</v>
      </c>
      <c r="E13">
        <f>GT_NG!Q13</f>
        <v>8.0266837716484929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54.998090344085277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803.60906014942441</v>
      </c>
      <c r="P13" s="36">
        <v>68.557387891949546</v>
      </c>
      <c r="Q13" s="36">
        <v>22.150000000000002</v>
      </c>
      <c r="R13" s="38">
        <v>0</v>
      </c>
      <c r="S13" s="38">
        <v>0</v>
      </c>
      <c r="T13" s="37">
        <f>SUMPRODUCT(LTA!J13:AN13,LTA!J$101:AN$101,LTA!J$104:AN$104)</f>
        <v>55</v>
      </c>
      <c r="U13" s="37">
        <f>SUMPRODUCT(LTA!J13:AN13,LTA!J$102:AN$102,LTA!J$104:AN$104)</f>
        <v>129.04999999999998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76.56</v>
      </c>
      <c r="AB13" s="75">
        <f>-STOA!O13</f>
        <v>0</v>
      </c>
      <c r="AC13">
        <f t="shared" si="0"/>
        <v>11.395193637719705</v>
      </c>
      <c r="AD13">
        <f t="shared" si="1"/>
        <v>1345.1754775193879</v>
      </c>
      <c r="AE13">
        <f>'IDT-1'!C13</f>
        <v>0</v>
      </c>
      <c r="AF13" s="24"/>
      <c r="AG13">
        <f t="shared" si="2"/>
        <v>1345.1754775193879</v>
      </c>
      <c r="AI13" s="34">
        <f>PXIL!I13</f>
        <v>0</v>
      </c>
      <c r="AJ13" s="34">
        <f>PXIL!O13</f>
        <v>0</v>
      </c>
      <c r="AK13" s="34">
        <f>RTM_IEX!I13</f>
        <v>29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33.83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6.1894489999999998</v>
      </c>
      <c r="E14">
        <f>GT_NG!Q14</f>
        <v>8.0266837716484929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54.998090344085277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802.03662744111023</v>
      </c>
      <c r="P14" s="36">
        <v>68.557387891949546</v>
      </c>
      <c r="Q14" s="36">
        <v>22.150000000000002</v>
      </c>
      <c r="R14" s="38">
        <v>0</v>
      </c>
      <c r="S14" s="38">
        <v>0</v>
      </c>
      <c r="T14" s="37">
        <f>SUMPRODUCT(LTA!J14:AN14,LTA!J$101:AN$101,LTA!J$104:AN$104)</f>
        <v>56.67</v>
      </c>
      <c r="U14" s="37">
        <f>SUMPRODUCT(LTA!J14:AN14,LTA!J$102:AN$102,LTA!J$104:AN$104)</f>
        <v>129.37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76.56</v>
      </c>
      <c r="AB14" s="75">
        <f>-STOA!O14</f>
        <v>0</v>
      </c>
      <c r="AC14">
        <f t="shared" si="0"/>
        <v>11.236329202969866</v>
      </c>
      <c r="AD14">
        <f t="shared" si="1"/>
        <v>1326.4219092458238</v>
      </c>
      <c r="AE14">
        <f>'IDT-1'!C14</f>
        <v>0</v>
      </c>
      <c r="AF14" s="24"/>
      <c r="AG14">
        <f t="shared" si="2"/>
        <v>1326.4219092458238</v>
      </c>
      <c r="AI14" s="34">
        <f>PXIL!I14</f>
        <v>0</v>
      </c>
      <c r="AJ14" s="34">
        <f>PXIL!O14</f>
        <v>0</v>
      </c>
      <c r="AK14" s="34">
        <f>RTM_IEX!I14</f>
        <v>29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14.5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6.1894489999999998</v>
      </c>
      <c r="E15">
        <f>GT_NG!Q15</f>
        <v>8.0266837716484929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44.998326888756687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801.74805661738287</v>
      </c>
      <c r="P15" s="36">
        <v>68.557387891949546</v>
      </c>
      <c r="Q15" s="36">
        <v>22.150000000000002</v>
      </c>
      <c r="R15" s="38">
        <v>0</v>
      </c>
      <c r="S15" s="38">
        <v>0</v>
      </c>
      <c r="T15" s="37">
        <f>SUMPRODUCT(LTA!J15:AN15,LTA!J$101:AN$101,LTA!J$104:AN$104)</f>
        <v>50.33</v>
      </c>
      <c r="U15" s="37">
        <f>SUMPRODUCT(LTA!J15:AN15,LTA!J$102:AN$102,LTA!J$104:AN$104)</f>
        <v>125.36999999999999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76.56</v>
      </c>
      <c r="AB15" s="75">
        <f>-STOA!O15</f>
        <v>0</v>
      </c>
      <c r="AC15">
        <f t="shared" si="0"/>
        <v>11.022479195025793</v>
      </c>
      <c r="AD15">
        <f t="shared" si="1"/>
        <v>1301.1774249747116</v>
      </c>
      <c r="AE15">
        <f>'IDT-1'!C15</f>
        <v>0</v>
      </c>
      <c r="AF15" s="24"/>
      <c r="AG15">
        <f t="shared" si="2"/>
        <v>1301.1774249747116</v>
      </c>
      <c r="AI15" s="34">
        <f>PXIL!I15</f>
        <v>0</v>
      </c>
      <c r="AJ15" s="34">
        <f>PXIL!O15</f>
        <v>0</v>
      </c>
      <c r="AK15" s="34">
        <f>RTM_IEX!I15</f>
        <v>38.67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6.1894489999999998</v>
      </c>
      <c r="E16">
        <f>GT_NG!Q16</f>
        <v>8.0266837716484929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44.998326888756687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801.81839536365112</v>
      </c>
      <c r="P16" s="36">
        <v>68.557387891949546</v>
      </c>
      <c r="Q16" s="36">
        <v>22.150000000000002</v>
      </c>
      <c r="R16" s="38">
        <v>0</v>
      </c>
      <c r="S16" s="38">
        <v>0</v>
      </c>
      <c r="T16" s="37">
        <f>SUMPRODUCT(LTA!J16:AN16,LTA!J$101:AN$101,LTA!J$104:AN$104)</f>
        <v>51.67</v>
      </c>
      <c r="U16" s="37">
        <f>SUMPRODUCT(LTA!J16:AN16,LTA!J$102:AN$102,LTA!J$104:AN$104)</f>
        <v>125.71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76.56</v>
      </c>
      <c r="AB16" s="75">
        <f>-STOA!O16</f>
        <v>0</v>
      </c>
      <c r="AC16">
        <f t="shared" si="0"/>
        <v>10.874726040494448</v>
      </c>
      <c r="AD16">
        <f t="shared" si="1"/>
        <v>1283.7355168755114</v>
      </c>
      <c r="AE16">
        <f>'IDT-1'!C16</f>
        <v>0</v>
      </c>
      <c r="AF16" s="24"/>
      <c r="AG16">
        <f t="shared" si="2"/>
        <v>1283.7355168755114</v>
      </c>
      <c r="AI16" s="34">
        <f>PXIL!I16</f>
        <v>0</v>
      </c>
      <c r="AJ16" s="34">
        <f>PXIL!O16</f>
        <v>0</v>
      </c>
      <c r="AK16" s="34">
        <f>RTM_IEX!I16</f>
        <v>19.329999999999998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6.1894489999999998</v>
      </c>
      <c r="E17">
        <f>GT_NG!Q17</f>
        <v>8.0266837716484929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44.998326888756687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801.81839536365112</v>
      </c>
      <c r="P17" s="36">
        <v>68.557387891949546</v>
      </c>
      <c r="Q17" s="36">
        <v>22.150000000000002</v>
      </c>
      <c r="R17" s="38">
        <v>0</v>
      </c>
      <c r="S17" s="38">
        <v>0</v>
      </c>
      <c r="T17" s="37">
        <f>SUMPRODUCT(LTA!J17:AN17,LTA!J$101:AN$101,LTA!J$104:AN$104)</f>
        <v>48.33</v>
      </c>
      <c r="U17" s="37">
        <f>SUMPRODUCT(LTA!J17:AN17,LTA!J$102:AN$102,LTA!J$104:AN$104)</f>
        <v>126.21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76.56</v>
      </c>
      <c r="AB17" s="75">
        <f>-STOA!O17</f>
        <v>0</v>
      </c>
      <c r="AC17">
        <f t="shared" si="0"/>
        <v>10.93209804049445</v>
      </c>
      <c r="AD17">
        <f t="shared" si="1"/>
        <v>1290.5081448755116</v>
      </c>
      <c r="AE17">
        <f>'IDT-1'!C17</f>
        <v>0</v>
      </c>
      <c r="AF17" s="24"/>
      <c r="AG17">
        <f t="shared" si="2"/>
        <v>1290.5081448755116</v>
      </c>
      <c r="AI17" s="34">
        <f>PXIL!I17</f>
        <v>0</v>
      </c>
      <c r="AJ17" s="34">
        <f>PXIL!O17</f>
        <v>0</v>
      </c>
      <c r="AK17" s="34">
        <f>RTM_IEX!I17</f>
        <v>29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6.1894489999999998</v>
      </c>
      <c r="E18">
        <f>GT_NG!Q18</f>
        <v>8.0266837716484929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44.998326888756687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799.55977606493275</v>
      </c>
      <c r="P18" s="36">
        <v>68.557387891949546</v>
      </c>
      <c r="Q18" s="36">
        <v>22.150000000000002</v>
      </c>
      <c r="R18" s="38">
        <v>0</v>
      </c>
      <c r="S18" s="38">
        <v>0</v>
      </c>
      <c r="T18" s="37">
        <f>SUMPRODUCT(LTA!J18:AN18,LTA!J$101:AN$101,LTA!J$104:AN$104)</f>
        <v>49</v>
      </c>
      <c r="U18" s="37">
        <f>SUMPRODUCT(LTA!J18:AN18,LTA!J$102:AN$102,LTA!J$104:AN$104)</f>
        <v>126.71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76.56</v>
      </c>
      <c r="AB18" s="75">
        <f>-STOA!O18</f>
        <v>0</v>
      </c>
      <c r="AC18">
        <f t="shared" si="0"/>
        <v>10.760581638385213</v>
      </c>
      <c r="AD18">
        <f t="shared" si="1"/>
        <v>1270.2610419789023</v>
      </c>
      <c r="AE18">
        <f>'IDT-1'!C18</f>
        <v>0</v>
      </c>
      <c r="AF18" s="24"/>
      <c r="AG18">
        <f t="shared" si="2"/>
        <v>1270.2610419789023</v>
      </c>
      <c r="AI18" s="34">
        <f>PXIL!I18</f>
        <v>0</v>
      </c>
      <c r="AJ18" s="34">
        <f>PXIL!O18</f>
        <v>0</v>
      </c>
      <c r="AK18" s="34">
        <f>RTM_IEX!I18</f>
        <v>9.67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6.1894489999999998</v>
      </c>
      <c r="E19">
        <f>GT_NG!Q19</f>
        <v>8.0266837716484929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44.998326888756687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775.54969332495352</v>
      </c>
      <c r="P19" s="36">
        <v>68.557387891949546</v>
      </c>
      <c r="Q19" s="36">
        <v>22.150000000000002</v>
      </c>
      <c r="R19" s="38">
        <v>0</v>
      </c>
      <c r="S19" s="38">
        <v>0</v>
      </c>
      <c r="T19" s="37">
        <f>SUMPRODUCT(LTA!J19:AN19,LTA!J$101:AN$101,LTA!J$104:AN$104)</f>
        <v>49.67</v>
      </c>
      <c r="U19" s="37">
        <f>SUMPRODUCT(LTA!J19:AN19,LTA!J$102:AN$102,LTA!J$104:AN$104)</f>
        <v>131.04999999999998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</v>
      </c>
      <c r="AA19" s="75">
        <f>STOA!I19</f>
        <v>76.56</v>
      </c>
      <c r="AB19" s="75">
        <f>-STOA!O19</f>
        <v>0</v>
      </c>
      <c r="AC19">
        <f t="shared" si="0"/>
        <v>10.625664101094278</v>
      </c>
      <c r="AD19">
        <f t="shared" si="1"/>
        <v>1252.3258767762138</v>
      </c>
      <c r="AE19">
        <f>'IDT-1'!C19</f>
        <v>0</v>
      </c>
      <c r="AF19" s="24"/>
      <c r="AG19">
        <f t="shared" si="2"/>
        <v>1252.3258767762138</v>
      </c>
      <c r="AI19" s="34">
        <f>PXIL!I19</f>
        <v>0</v>
      </c>
      <c r="AJ19" s="34">
        <f>PXIL!O19</f>
        <v>0</v>
      </c>
      <c r="AK19" s="34">
        <f>RTM_IEX!I19</f>
        <v>11.6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6.1894489999999998</v>
      </c>
      <c r="E20">
        <f>GT_NG!Q20</f>
        <v>8.0266837716484929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44.998326888756687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775.54969332495352</v>
      </c>
      <c r="P20" s="36">
        <v>68.557387891949546</v>
      </c>
      <c r="Q20" s="36">
        <v>22.150000000000002</v>
      </c>
      <c r="R20" s="38">
        <v>0</v>
      </c>
      <c r="S20" s="38">
        <v>0</v>
      </c>
      <c r="T20" s="37">
        <f>SUMPRODUCT(LTA!J20:AN20,LTA!J$101:AN$101,LTA!J$104:AN$104)</f>
        <v>51</v>
      </c>
      <c r="U20" s="37">
        <f>SUMPRODUCT(LTA!J20:AN20,LTA!J$102:AN$102,LTA!J$104:AN$104)</f>
        <v>131.20999999999998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</v>
      </c>
      <c r="AA20" s="75">
        <f>STOA!I20</f>
        <v>76.56</v>
      </c>
      <c r="AB20" s="75">
        <f>-STOA!O20</f>
        <v>0</v>
      </c>
      <c r="AC20">
        <f t="shared" si="0"/>
        <v>10.621968101094277</v>
      </c>
      <c r="AD20">
        <f t="shared" si="1"/>
        <v>1251.889572776214</v>
      </c>
      <c r="AE20">
        <f>'IDT-1'!C20</f>
        <v>-21</v>
      </c>
      <c r="AF20" s="24"/>
      <c r="AG20">
        <f t="shared" si="2"/>
        <v>1230.889572776214</v>
      </c>
      <c r="AI20" s="34">
        <f>PXIL!I20</f>
        <v>0</v>
      </c>
      <c r="AJ20" s="34">
        <f>PXIL!O20</f>
        <v>0</v>
      </c>
      <c r="AK20" s="34">
        <f>RTM_IEX!I20</f>
        <v>9.67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6.1894489999999998</v>
      </c>
      <c r="E21">
        <f>GT_NG!Q21</f>
        <v>8.0266837716484929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44.998326888756687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794.32977606493273</v>
      </c>
      <c r="P21" s="36">
        <v>68.557387891949546</v>
      </c>
      <c r="Q21" s="36">
        <v>22.150000000000002</v>
      </c>
      <c r="R21" s="38">
        <v>0</v>
      </c>
      <c r="S21" s="38">
        <v>0</v>
      </c>
      <c r="T21" s="37">
        <f>SUMPRODUCT(LTA!J21:AN21,LTA!J$101:AN$101,LTA!J$104:AN$104)</f>
        <v>48.33</v>
      </c>
      <c r="U21" s="37">
        <f>SUMPRODUCT(LTA!J21:AN21,LTA!J$102:AN$102,LTA!J$104:AN$104)</f>
        <v>131.20999999999998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-36</v>
      </c>
      <c r="AA21" s="75">
        <f>STOA!I21</f>
        <v>76.56</v>
      </c>
      <c r="AB21" s="75">
        <f>-STOA!O21</f>
        <v>0</v>
      </c>
      <c r="AC21">
        <f t="shared" si="0"/>
        <v>11.053783316481219</v>
      </c>
      <c r="AD21">
        <f t="shared" si="1"/>
        <v>1232.5678403008062</v>
      </c>
      <c r="AE21">
        <f>'IDT-1'!C21</f>
        <v>0</v>
      </c>
      <c r="AF21" s="24"/>
      <c r="AG21">
        <f t="shared" si="2"/>
        <v>1232.5678403008062</v>
      </c>
      <c r="AI21" s="34">
        <f>PXIL!I21</f>
        <v>0</v>
      </c>
      <c r="AJ21" s="34">
        <f>PXIL!O21</f>
        <v>0</v>
      </c>
      <c r="AK21" s="34">
        <f>RTM_IEX!I21</f>
        <v>9.67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6.1894489999999998</v>
      </c>
      <c r="E22">
        <f>GT_NG!Q22</f>
        <v>8.0266837716484929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44.998326888756687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792.61952851730166</v>
      </c>
      <c r="P22" s="36">
        <v>68.557387891949546</v>
      </c>
      <c r="Q22" s="36">
        <v>22.150000000000002</v>
      </c>
      <c r="R22" s="38">
        <v>0</v>
      </c>
      <c r="S22" s="38">
        <v>0</v>
      </c>
      <c r="T22" s="37">
        <f>SUMPRODUCT(LTA!J22:AN22,LTA!J$101:AN$101,LTA!J$104:AN$104)</f>
        <v>50</v>
      </c>
      <c r="U22" s="37">
        <f>SUMPRODUCT(LTA!J22:AN22,LTA!J$102:AN$102,LTA!J$104:AN$104)</f>
        <v>131.20999999999998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-56</v>
      </c>
      <c r="AA22" s="75">
        <f>STOA!I22</f>
        <v>76.56</v>
      </c>
      <c r="AB22" s="75">
        <f>-STOA!O22</f>
        <v>0</v>
      </c>
      <c r="AC22">
        <f t="shared" si="0"/>
        <v>11.222868391578901</v>
      </c>
      <c r="AD22">
        <f t="shared" si="1"/>
        <v>1212.3585076780776</v>
      </c>
      <c r="AE22">
        <f>'IDT-1'!C22</f>
        <v>0</v>
      </c>
      <c r="AF22" s="24"/>
      <c r="AG22">
        <f t="shared" si="2"/>
        <v>1212.3585076780776</v>
      </c>
      <c r="AI22" s="34">
        <f>PXIL!I22</f>
        <v>0</v>
      </c>
      <c r="AJ22" s="34">
        <f>PXIL!O22</f>
        <v>0</v>
      </c>
      <c r="AK22" s="34">
        <f>RTM_IEX!I22</f>
        <v>9.67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6.1894489999999998</v>
      </c>
      <c r="E23">
        <f>GT_NG!Q23</f>
        <v>8.0266837716484929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44.998326888756687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798.13822699546608</v>
      </c>
      <c r="P23" s="36">
        <v>68.557387891949546</v>
      </c>
      <c r="Q23" s="36">
        <v>22.150000000000002</v>
      </c>
      <c r="R23" s="38">
        <v>0</v>
      </c>
      <c r="S23" s="38">
        <v>0</v>
      </c>
      <c r="T23" s="37">
        <f>SUMPRODUCT(LTA!J23:AN23,LTA!J$101:AN$101,LTA!J$104:AN$104)</f>
        <v>51.68</v>
      </c>
      <c r="U23" s="37">
        <f>SUMPRODUCT(LTA!J23:AN23,LTA!J$102:AN$102,LTA!J$104:AN$104)</f>
        <v>126.71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-66</v>
      </c>
      <c r="AA23" s="75">
        <f>STOA!I23</f>
        <v>76.56</v>
      </c>
      <c r="AB23" s="75">
        <f>-STOA!O23</f>
        <v>0</v>
      </c>
      <c r="AC23">
        <f t="shared" si="0"/>
        <v>11.249021036044374</v>
      </c>
      <c r="AD23">
        <f t="shared" si="1"/>
        <v>1195.3610535117766</v>
      </c>
      <c r="AE23">
        <f>'IDT-1'!C23</f>
        <v>0</v>
      </c>
      <c r="AF23" s="24"/>
      <c r="AG23">
        <f t="shared" si="2"/>
        <v>1195.3610535117766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6.1894489999999998</v>
      </c>
      <c r="E24">
        <f>GT_NG!Q24</f>
        <v>8.0266837716484929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44.998326888756687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798.13707087319813</v>
      </c>
      <c r="P24" s="36">
        <v>68.557387891949546</v>
      </c>
      <c r="Q24" s="36">
        <v>22.150000000000002</v>
      </c>
      <c r="R24" s="38">
        <v>0</v>
      </c>
      <c r="S24" s="38">
        <v>0</v>
      </c>
      <c r="T24" s="37">
        <f>SUMPRODUCT(LTA!J24:AN24,LTA!J$101:AN$101,LTA!J$104:AN$104)</f>
        <v>53.7</v>
      </c>
      <c r="U24" s="37">
        <f>SUMPRODUCT(LTA!J24:AN24,LTA!J$102:AN$102,LTA!J$104:AN$104)</f>
        <v>126.71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-81</v>
      </c>
      <c r="AA24" s="75">
        <f>STOA!I24</f>
        <v>76.56</v>
      </c>
      <c r="AB24" s="75">
        <f>-STOA!O24</f>
        <v>0</v>
      </c>
      <c r="AC24">
        <f t="shared" si="0"/>
        <v>11.393046690490658</v>
      </c>
      <c r="AD24">
        <f t="shared" si="1"/>
        <v>1182.2358717350623</v>
      </c>
      <c r="AE24">
        <f>'IDT-1'!C24</f>
        <v>0</v>
      </c>
      <c r="AF24" s="24"/>
      <c r="AG24">
        <f t="shared" si="2"/>
        <v>1182.2358717350623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6.1894489999999998</v>
      </c>
      <c r="E25">
        <f>GT_NG!Q25</f>
        <v>8.0266837716484929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44.998326888756687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795.01184269314695</v>
      </c>
      <c r="P25" s="36">
        <v>68.557387891949546</v>
      </c>
      <c r="Q25" s="36">
        <v>22.150000000000002</v>
      </c>
      <c r="R25" s="38">
        <v>0</v>
      </c>
      <c r="S25" s="38">
        <v>0</v>
      </c>
      <c r="T25" s="37">
        <f>SUMPRODUCT(LTA!J25:AN25,LTA!J$101:AN$101,LTA!J$104:AN$104)</f>
        <v>49.37</v>
      </c>
      <c r="U25" s="37">
        <f>SUMPRODUCT(LTA!J25:AN25,LTA!J$102:AN$102,LTA!J$104:AN$104)</f>
        <v>126.71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-101</v>
      </c>
      <c r="AA25" s="75">
        <f>STOA!I25</f>
        <v>76.56</v>
      </c>
      <c r="AB25" s="75">
        <f>-STOA!O25</f>
        <v>0</v>
      </c>
      <c r="AC25">
        <f t="shared" si="0"/>
        <v>11.499845928276009</v>
      </c>
      <c r="AD25">
        <f t="shared" si="1"/>
        <v>1154.6738443172255</v>
      </c>
      <c r="AE25">
        <f>'IDT-1'!C25</f>
        <v>0</v>
      </c>
      <c r="AF25" s="24"/>
      <c r="AG25">
        <f t="shared" si="2"/>
        <v>1154.6738443172255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6.1894489999999998</v>
      </c>
      <c r="E26">
        <f>GT_NG!Q26</f>
        <v>8.1069319241529367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44.998242256161873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736.27356712417179</v>
      </c>
      <c r="P26" s="36">
        <v>68.557387891949546</v>
      </c>
      <c r="Q26" s="36">
        <v>11.270000000000001</v>
      </c>
      <c r="R26" s="38">
        <v>0</v>
      </c>
      <c r="S26" s="38">
        <v>0</v>
      </c>
      <c r="T26" s="37">
        <f>SUMPRODUCT(LTA!J26:AN26,LTA!J$101:AN$101,LTA!J$104:AN$104)</f>
        <v>50.6</v>
      </c>
      <c r="U26" s="37">
        <f>SUMPRODUCT(LTA!J26:AN26,LTA!J$102:AN$102,LTA!J$104:AN$104)</f>
        <v>126.71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-51</v>
      </c>
      <c r="AA26" s="75">
        <f>STOA!I26</f>
        <v>76.56</v>
      </c>
      <c r="AB26" s="75">
        <f>-STOA!O26</f>
        <v>0</v>
      </c>
      <c r="AC26">
        <f t="shared" si="0"/>
        <v>10.502499900819405</v>
      </c>
      <c r="AD26">
        <f t="shared" si="1"/>
        <v>1137.3630782956168</v>
      </c>
      <c r="AE26">
        <f>'IDT-1'!C26</f>
        <v>0</v>
      </c>
      <c r="AF26" s="24"/>
      <c r="AG26">
        <f t="shared" si="2"/>
        <v>1137.3630782956168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6.1894489999999998</v>
      </c>
      <c r="E27">
        <f>GT_NG!Q27</f>
        <v>8.1069319241529367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44.998242256161873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792.03087016596032</v>
      </c>
      <c r="P27" s="36">
        <v>68.557387891949546</v>
      </c>
      <c r="Q27" s="36">
        <v>22.15</v>
      </c>
      <c r="R27" s="38">
        <v>1.5900000000000003</v>
      </c>
      <c r="S27" s="38">
        <v>0</v>
      </c>
      <c r="T27" s="37">
        <f>SUMPRODUCT(LTA!J27:AN27,LTA!J$101:AN$101,LTA!J$104:AN$104)</f>
        <v>53.31</v>
      </c>
      <c r="U27" s="37">
        <f>SUMPRODUCT(LTA!J27:AN27,LTA!J$102:AN$102,LTA!J$104:AN$104)</f>
        <v>126.21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-131</v>
      </c>
      <c r="AA27" s="75">
        <f>STOA!I27</f>
        <v>66.89</v>
      </c>
      <c r="AB27" s="75">
        <f>-STOA!O27</f>
        <v>0</v>
      </c>
      <c r="AC27">
        <f t="shared" si="0"/>
        <v>11.690637864361555</v>
      </c>
      <c r="AD27">
        <f t="shared" si="1"/>
        <v>1116.9422433738632</v>
      </c>
      <c r="AE27">
        <f>'IDT-1'!C27</f>
        <v>0</v>
      </c>
      <c r="AF27" s="24"/>
      <c r="AG27">
        <f t="shared" si="2"/>
        <v>1116.9422433738632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6.1894489999999998</v>
      </c>
      <c r="E28">
        <f>GT_NG!Q28</f>
        <v>8.1069319241529367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44.998242256161873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788.47948316294969</v>
      </c>
      <c r="P28" s="36">
        <v>68.557387891949546</v>
      </c>
      <c r="Q28" s="36">
        <v>22.15</v>
      </c>
      <c r="R28" s="38">
        <v>7.28</v>
      </c>
      <c r="S28" s="38">
        <v>0</v>
      </c>
      <c r="T28" s="37">
        <f>SUMPRODUCT(LTA!J28:AN28,LTA!J$101:AN$101,LTA!J$104:AN$104)</f>
        <v>55.23</v>
      </c>
      <c r="U28" s="37">
        <f>SUMPRODUCT(LTA!J28:AN28,LTA!J$102:AN$102,LTA!J$104:AN$104)</f>
        <v>125.86999999999999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-146</v>
      </c>
      <c r="AA28" s="75">
        <f>STOA!I28</f>
        <v>66.89</v>
      </c>
      <c r="AB28" s="75">
        <f>-STOA!O28</f>
        <v>0</v>
      </c>
      <c r="AC28">
        <f t="shared" si="0"/>
        <v>11.848941579409601</v>
      </c>
      <c r="AD28">
        <f t="shared" si="1"/>
        <v>1105.5025526558043</v>
      </c>
      <c r="AE28">
        <f>'IDT-1'!C28</f>
        <v>0</v>
      </c>
      <c r="AF28" s="24"/>
      <c r="AG28">
        <f t="shared" si="2"/>
        <v>1105.5025526558043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6.1894489999999998</v>
      </c>
      <c r="E29">
        <f>GT_NG!Q29</f>
        <v>8.0266837716484929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44.998242256161873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798.67208949134363</v>
      </c>
      <c r="P29" s="36">
        <v>68.557387891949546</v>
      </c>
      <c r="Q29" s="36">
        <v>22.15</v>
      </c>
      <c r="R29" s="38">
        <v>12.83</v>
      </c>
      <c r="S29" s="38">
        <v>0</v>
      </c>
      <c r="T29" s="37">
        <f>SUMPRODUCT(LTA!J29:AN29,LTA!J$101:AN$101,LTA!J$104:AN$104)</f>
        <v>64.87</v>
      </c>
      <c r="U29" s="37">
        <f>SUMPRODUCT(LTA!J29:AN29,LTA!J$102:AN$102,LTA!J$104:AN$104)</f>
        <v>125.71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-176</v>
      </c>
      <c r="AA29" s="75">
        <f>STOA!I29</f>
        <v>66.89</v>
      </c>
      <c r="AB29" s="75">
        <f>-STOA!O29</f>
        <v>0</v>
      </c>
      <c r="AC29">
        <f t="shared" si="0"/>
        <v>12.314272119833745</v>
      </c>
      <c r="AD29">
        <f t="shared" si="1"/>
        <v>1100.17958029127</v>
      </c>
      <c r="AE29">
        <f>'IDT-1'!C29</f>
        <v>0</v>
      </c>
      <c r="AF29" s="24"/>
      <c r="AG29">
        <f t="shared" si="2"/>
        <v>1100.17958029127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6.1894489999999998</v>
      </c>
      <c r="E30">
        <f>GT_NG!Q30</f>
        <v>8.0266837716484929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44.998242256161873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798.67591614550906</v>
      </c>
      <c r="P30" s="36">
        <v>68.557387891949546</v>
      </c>
      <c r="Q30" s="36">
        <v>22.15</v>
      </c>
      <c r="R30" s="38">
        <v>16.083059360730591</v>
      </c>
      <c r="S30" s="38">
        <v>0</v>
      </c>
      <c r="T30" s="37">
        <f>SUMPRODUCT(LTA!J30:AN30,LTA!J$101:AN$101,LTA!J$104:AN$104)</f>
        <v>68.740000000000009</v>
      </c>
      <c r="U30" s="37">
        <f>SUMPRODUCT(LTA!J30:AN30,LTA!J$102:AN$102,LTA!J$104:AN$104)</f>
        <v>125.36999999999999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-183.49</v>
      </c>
      <c r="AA30" s="75">
        <f>STOA!I30</f>
        <v>66.89</v>
      </c>
      <c r="AB30" s="75">
        <f>-STOA!O30</f>
        <v>0</v>
      </c>
      <c r="AC30">
        <f t="shared" si="0"/>
        <v>12.43473093371829</v>
      </c>
      <c r="AD30">
        <f t="shared" si="1"/>
        <v>1099.3560074922812</v>
      </c>
      <c r="AE30">
        <f>'IDT-1'!C30</f>
        <v>0</v>
      </c>
      <c r="AF30" s="24"/>
      <c r="AG30">
        <f t="shared" si="2"/>
        <v>1099.3560074922812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6.1894489999999998</v>
      </c>
      <c r="E31">
        <f>GT_NG!Q31</f>
        <v>8.0266837716484929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44.998326888756687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757.46108934684878</v>
      </c>
      <c r="P31" s="36">
        <v>70.916687993275119</v>
      </c>
      <c r="Q31" s="36">
        <v>22.15</v>
      </c>
      <c r="R31" s="38">
        <v>15.35</v>
      </c>
      <c r="S31" s="38">
        <v>0</v>
      </c>
      <c r="T31" s="37">
        <f>SUMPRODUCT(LTA!J31:AN31,LTA!J$101:AN$101,LTA!J$104:AN$104)</f>
        <v>74.7</v>
      </c>
      <c r="U31" s="37">
        <f>SUMPRODUCT(LTA!J31:AN31,LTA!J$102:AN$102,LTA!J$104:AN$104)</f>
        <v>124.71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-146</v>
      </c>
      <c r="AA31" s="75">
        <f>STOA!I31</f>
        <v>66.89</v>
      </c>
      <c r="AB31" s="75">
        <f>-STOA!O31</f>
        <v>0</v>
      </c>
      <c r="AC31">
        <f t="shared" si="0"/>
        <v>11.82912381863825</v>
      </c>
      <c r="AD31">
        <f t="shared" si="1"/>
        <v>1103.163113181891</v>
      </c>
      <c r="AE31">
        <f>'IDT-1'!C31</f>
        <v>0</v>
      </c>
      <c r="AF31" s="24"/>
      <c r="AG31">
        <f t="shared" si="2"/>
        <v>1103.163113181891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6.1894489999999998</v>
      </c>
      <c r="E32">
        <f>GT_NG!Q32</f>
        <v>8.0266837716484929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44.998326888756687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729.65609018115822</v>
      </c>
      <c r="P32" s="36">
        <v>68.556604427715328</v>
      </c>
      <c r="Q32" s="36">
        <v>12</v>
      </c>
      <c r="R32" s="38">
        <v>15.35</v>
      </c>
      <c r="S32" s="38">
        <v>0</v>
      </c>
      <c r="T32" s="37">
        <f>SUMPRODUCT(LTA!J32:AN32,LTA!J$101:AN$101,LTA!J$104:AN$104)</f>
        <v>86.59</v>
      </c>
      <c r="U32" s="37">
        <f>SUMPRODUCT(LTA!J32:AN32,LTA!J$102:AN$102,LTA!J$104:AN$104)</f>
        <v>123.21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-130</v>
      </c>
      <c r="AA32" s="75">
        <f>STOA!I32</f>
        <v>66.89</v>
      </c>
      <c r="AB32" s="75">
        <f>-STOA!O32</f>
        <v>0</v>
      </c>
      <c r="AC32">
        <f t="shared" si="0"/>
        <v>11.44221460009752</v>
      </c>
      <c r="AD32">
        <f t="shared" si="1"/>
        <v>1089.6249396691815</v>
      </c>
      <c r="AE32">
        <f>'IDT-1'!C32</f>
        <v>0</v>
      </c>
      <c r="AF32" s="24"/>
      <c r="AG32">
        <f t="shared" si="2"/>
        <v>1089.6249396691815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6.1894489999999998</v>
      </c>
      <c r="E33">
        <f>GT_NG!Q33</f>
        <v>8.0266837716484929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44.998326888756687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713.2281221695921</v>
      </c>
      <c r="P33" s="36">
        <v>68.56</v>
      </c>
      <c r="Q33" s="36">
        <v>22.91</v>
      </c>
      <c r="R33" s="38">
        <v>17.350000000000001</v>
      </c>
      <c r="S33" s="38">
        <v>0</v>
      </c>
      <c r="T33" s="37">
        <f>SUMPRODUCT(LTA!J33:AN33,LTA!J$101:AN$101,LTA!J$104:AN$104)</f>
        <v>104.33</v>
      </c>
      <c r="U33" s="37">
        <f>SUMPRODUCT(LTA!J33:AN33,LTA!J$102:AN$102,LTA!J$104:AN$104)</f>
        <v>121.55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-149</v>
      </c>
      <c r="AA33" s="75">
        <f>STOA!I33</f>
        <v>66.89</v>
      </c>
      <c r="AB33" s="75">
        <f>-STOA!O33</f>
        <v>0</v>
      </c>
      <c r="AC33">
        <f t="shared" si="0"/>
        <v>11.708716188380446</v>
      </c>
      <c r="AD33">
        <f t="shared" si="1"/>
        <v>1082.9238656416167</v>
      </c>
      <c r="AE33">
        <f>'IDT-1'!C33</f>
        <v>0</v>
      </c>
      <c r="AF33" s="24"/>
      <c r="AG33">
        <f t="shared" si="2"/>
        <v>1082.9238656416167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6.1894489999999998</v>
      </c>
      <c r="E34">
        <f>GT_NG!Q34</f>
        <v>8.0266837716484929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44.998326888756687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714.90094212475094</v>
      </c>
      <c r="P34" s="36">
        <v>68.56</v>
      </c>
      <c r="Q34" s="36">
        <v>14.657460152460152</v>
      </c>
      <c r="R34" s="38">
        <v>17.350000000000005</v>
      </c>
      <c r="S34" s="38">
        <v>0</v>
      </c>
      <c r="T34" s="37">
        <f>SUMPRODUCT(LTA!J34:AN34,LTA!J$101:AN$101,LTA!J$104:AN$104)</f>
        <v>121.6</v>
      </c>
      <c r="U34" s="37">
        <f>SUMPRODUCT(LTA!J34:AN34,LTA!J$102:AN$102,LTA!J$104:AN$104)</f>
        <v>119.86999999999999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-174</v>
      </c>
      <c r="AA34" s="75">
        <f>STOA!I34</f>
        <v>66.89</v>
      </c>
      <c r="AB34" s="75">
        <f>-STOA!O34</f>
        <v>0</v>
      </c>
      <c r="AC34">
        <f t="shared" si="0"/>
        <v>11.996181484406673</v>
      </c>
      <c r="AD34">
        <f t="shared" si="1"/>
        <v>1066.6466804532097</v>
      </c>
      <c r="AE34">
        <f>'IDT-1'!C34</f>
        <v>0</v>
      </c>
      <c r="AF34" s="24"/>
      <c r="AG34">
        <f t="shared" si="2"/>
        <v>1066.6466804532097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6.1894489999999998</v>
      </c>
      <c r="E35">
        <f>GT_NG!Q35</f>
        <v>8.0266837716484929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44.998326888756687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706.69553318308374</v>
      </c>
      <c r="P35" s="36">
        <v>68.56</v>
      </c>
      <c r="Q35" s="36">
        <v>14.657460152460152</v>
      </c>
      <c r="R35" s="38">
        <v>17.350000000000001</v>
      </c>
      <c r="S35" s="38">
        <v>0</v>
      </c>
      <c r="T35" s="37">
        <f>SUMPRODUCT(LTA!J35:AN35,LTA!J$101:AN$101,LTA!J$104:AN$104)</f>
        <v>137</v>
      </c>
      <c r="U35" s="37">
        <f>SUMPRODUCT(LTA!J35:AN35,LTA!J$102:AN$102,LTA!J$104:AN$104)</f>
        <v>119.36999999999999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-194</v>
      </c>
      <c r="AA35" s="75">
        <f>STOA!I35</f>
        <v>66.89</v>
      </c>
      <c r="AB35" s="75">
        <f>-STOA!O35</f>
        <v>0</v>
      </c>
      <c r="AC35">
        <f t="shared" si="0"/>
        <v>12.221839203794451</v>
      </c>
      <c r="AD35">
        <f t="shared" si="1"/>
        <v>1053.1156137921548</v>
      </c>
      <c r="AE35">
        <f>'IDT-1'!C35</f>
        <v>0</v>
      </c>
      <c r="AF35" s="24"/>
      <c r="AG35">
        <f t="shared" si="2"/>
        <v>1053.1156137921548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6.1894489999999998</v>
      </c>
      <c r="E36">
        <f>GT_NG!Q36</f>
        <v>8.0266837716484929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44.998326888756687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703.01804855776504</v>
      </c>
      <c r="P36" s="36">
        <v>68.56</v>
      </c>
      <c r="Q36" s="36">
        <v>14.657460152460152</v>
      </c>
      <c r="R36" s="38">
        <v>17.350000000000001</v>
      </c>
      <c r="S36" s="38">
        <v>0</v>
      </c>
      <c r="T36" s="37">
        <f>SUMPRODUCT(LTA!J36:AN36,LTA!J$101:AN$101,LTA!J$104:AN$104)</f>
        <v>152.29</v>
      </c>
      <c r="U36" s="37">
        <f>SUMPRODUCT(LTA!J36:AN36,LTA!J$102:AN$102,LTA!J$104:AN$104)</f>
        <v>119.86999999999999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-214</v>
      </c>
      <c r="AA36" s="75">
        <f>STOA!I36</f>
        <v>66.89</v>
      </c>
      <c r="AB36" s="75">
        <f>-STOA!O36</f>
        <v>0</v>
      </c>
      <c r="AC36">
        <f t="shared" si="0"/>
        <v>12.493007487439554</v>
      </c>
      <c r="AD36">
        <f t="shared" si="1"/>
        <v>1044.9569608831907</v>
      </c>
      <c r="AE36">
        <f>'IDT-1'!C36</f>
        <v>0</v>
      </c>
      <c r="AF36" s="24"/>
      <c r="AG36">
        <f t="shared" si="2"/>
        <v>1044.9569608831907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6.1894489999999998</v>
      </c>
      <c r="E37">
        <f>GT_NG!Q37</f>
        <v>8.0266837716484929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44.998326888756687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697.8156456898314</v>
      </c>
      <c r="P37" s="36">
        <v>68.56</v>
      </c>
      <c r="Q37" s="36">
        <v>14.657460152460152</v>
      </c>
      <c r="R37" s="38">
        <v>17.350000000000001</v>
      </c>
      <c r="S37" s="38">
        <v>0</v>
      </c>
      <c r="T37" s="37">
        <f>SUMPRODUCT(LTA!J37:AN37,LTA!J$101:AN$101,LTA!J$104:AN$104)</f>
        <v>167.04000000000002</v>
      </c>
      <c r="U37" s="37">
        <f>SUMPRODUCT(LTA!J37:AN37,LTA!J$102:AN$102,LTA!J$104:AN$104)</f>
        <v>114.39999999999999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-229</v>
      </c>
      <c r="AA37" s="75">
        <f>STOA!I37</f>
        <v>66.89</v>
      </c>
      <c r="AB37" s="75">
        <f>-STOA!O37</f>
        <v>0</v>
      </c>
      <c r="AC37">
        <f t="shared" si="0"/>
        <v>12.654326669222248</v>
      </c>
      <c r="AD37">
        <f t="shared" si="1"/>
        <v>1033.8732388334747</v>
      </c>
      <c r="AE37">
        <f>'IDT-1'!C37</f>
        <v>0</v>
      </c>
      <c r="AF37" s="24"/>
      <c r="AG37">
        <f t="shared" si="2"/>
        <v>1033.8732388334747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6.1894489999999998</v>
      </c>
      <c r="E38">
        <f>GT_NG!Q38</f>
        <v>8.0266837716484929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44.998326888756687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698.8998963590343</v>
      </c>
      <c r="P38" s="36">
        <v>68.56</v>
      </c>
      <c r="Q38" s="36">
        <v>14.657460152460152</v>
      </c>
      <c r="R38" s="38">
        <v>18.75</v>
      </c>
      <c r="S38" s="38">
        <v>0</v>
      </c>
      <c r="T38" s="37">
        <f>SUMPRODUCT(LTA!J38:AN38,LTA!J$101:AN$101,LTA!J$104:AN$104)</f>
        <v>184.63</v>
      </c>
      <c r="U38" s="37">
        <f>SUMPRODUCT(LTA!J38:AN38,LTA!J$102:AN$102,LTA!J$104:AN$104)</f>
        <v>105.07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-233</v>
      </c>
      <c r="AA38" s="75">
        <f>STOA!I38</f>
        <v>66.89</v>
      </c>
      <c r="AB38" s="75">
        <f>-STOA!O38</f>
        <v>0</v>
      </c>
      <c r="AC38">
        <f t="shared" si="0"/>
        <v>12.778463005743109</v>
      </c>
      <c r="AD38">
        <f t="shared" si="1"/>
        <v>1040.4933531661566</v>
      </c>
      <c r="AE38">
        <f>'IDT-1'!C38</f>
        <v>0</v>
      </c>
      <c r="AF38" s="24"/>
      <c r="AG38">
        <f t="shared" si="2"/>
        <v>1040.4933531661566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6.1194589999999991</v>
      </c>
      <c r="E39">
        <f>GT_NG!Q39</f>
        <v>8.0266837716484929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44.998326888756687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692.53094107115624</v>
      </c>
      <c r="P39" s="36">
        <v>68.56</v>
      </c>
      <c r="Q39" s="36">
        <v>14.657460152460152</v>
      </c>
      <c r="R39" s="38">
        <v>20.75</v>
      </c>
      <c r="S39" s="38">
        <v>0</v>
      </c>
      <c r="T39" s="37">
        <f>SUMPRODUCT(LTA!J39:AN39,LTA!J$101:AN$101,LTA!J$104:AN$104)</f>
        <v>198.84</v>
      </c>
      <c r="U39" s="37">
        <f>SUMPRODUCT(LTA!J39:AN39,LTA!J$102:AN$102,LTA!J$104:AN$104)</f>
        <v>109.21000000000001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-238</v>
      </c>
      <c r="AA39" s="75">
        <f>STOA!I39</f>
        <v>66.89</v>
      </c>
      <c r="AB39" s="75">
        <f>-STOA!O39</f>
        <v>0</v>
      </c>
      <c r="AC39">
        <f t="shared" si="0"/>
        <v>13.035111653949379</v>
      </c>
      <c r="AD39">
        <f t="shared" si="1"/>
        <v>1060.7477592300722</v>
      </c>
      <c r="AE39">
        <f>'IDT-1'!C39</f>
        <v>0</v>
      </c>
      <c r="AF39" s="24"/>
      <c r="AG39">
        <f t="shared" si="2"/>
        <v>1060.7477592300722</v>
      </c>
      <c r="AI39" s="34">
        <f>PXIL!I39</f>
        <v>0</v>
      </c>
      <c r="AJ39" s="34">
        <f>PXIL!O39</f>
        <v>0</v>
      </c>
      <c r="AK39" s="34">
        <f>RTM_IEX!I39</f>
        <v>11.6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6.1194589999999991</v>
      </c>
      <c r="E40">
        <f>GT_NG!Q40</f>
        <v>8.0266837716484929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44.998326888756687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695.97154922238281</v>
      </c>
      <c r="P40" s="36">
        <v>68.56</v>
      </c>
      <c r="Q40" s="36">
        <v>14.657460152460152</v>
      </c>
      <c r="R40" s="38">
        <v>20.75</v>
      </c>
      <c r="S40" s="38">
        <v>0</v>
      </c>
      <c r="T40" s="37">
        <f>SUMPRODUCT(LTA!J40:AN40,LTA!J$101:AN$101,LTA!J$104:AN$104)</f>
        <v>216.3</v>
      </c>
      <c r="U40" s="37">
        <f>SUMPRODUCT(LTA!J40:AN40,LTA!J$102:AN$102,LTA!J$104:AN$104)</f>
        <v>110.03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-233</v>
      </c>
      <c r="AA40" s="75">
        <f>STOA!I40</f>
        <v>66.89</v>
      </c>
      <c r="AB40" s="75">
        <f>-STOA!O40</f>
        <v>0</v>
      </c>
      <c r="AC40">
        <f t="shared" si="0"/>
        <v>13.158996973795237</v>
      </c>
      <c r="AD40">
        <f t="shared" si="1"/>
        <v>1085.4144820614531</v>
      </c>
      <c r="AE40">
        <f>'IDT-1'!C40</f>
        <v>0</v>
      </c>
      <c r="AF40" s="24"/>
      <c r="AG40">
        <f t="shared" si="2"/>
        <v>1085.4144820614531</v>
      </c>
      <c r="AI40" s="34">
        <f>PXIL!I40</f>
        <v>0</v>
      </c>
      <c r="AJ40" s="34">
        <f>PXIL!O40</f>
        <v>0</v>
      </c>
      <c r="AK40" s="34">
        <f>RTM_IEX!I40</f>
        <v>9.67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6.1194589999999991</v>
      </c>
      <c r="E41">
        <f>GT_NG!Q41</f>
        <v>8.0266837716484929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44.998326888756687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672.13284320347123</v>
      </c>
      <c r="P41" s="36">
        <v>68.56</v>
      </c>
      <c r="Q41" s="36">
        <v>14.657460152460152</v>
      </c>
      <c r="R41" s="38">
        <v>20.75</v>
      </c>
      <c r="S41" s="38">
        <v>0</v>
      </c>
      <c r="T41" s="37">
        <f>SUMPRODUCT(LTA!J41:AN41,LTA!J$101:AN$101,LTA!J$104:AN$104)</f>
        <v>224.25</v>
      </c>
      <c r="U41" s="37">
        <f>SUMPRODUCT(LTA!J41:AN41,LTA!J$102:AN$102,LTA!J$104:AN$104)</f>
        <v>120.71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-218</v>
      </c>
      <c r="AA41" s="75">
        <f>STOA!I41</f>
        <v>66.89</v>
      </c>
      <c r="AB41" s="75">
        <f>-STOA!O41</f>
        <v>0</v>
      </c>
      <c r="AC41">
        <f t="shared" si="0"/>
        <v>13.059429316411048</v>
      </c>
      <c r="AD41">
        <f t="shared" si="1"/>
        <v>1067.6353436999257</v>
      </c>
      <c r="AE41">
        <f>'IDT-1'!C41</f>
        <v>0</v>
      </c>
      <c r="AF41" s="24"/>
      <c r="AG41">
        <f t="shared" si="2"/>
        <v>1067.6353436999257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-18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6.1194589999999991</v>
      </c>
      <c r="E42">
        <f>GT_NG!Q42</f>
        <v>8.0266837716484929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44.998326888756687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669.49132028864983</v>
      </c>
      <c r="P42" s="36">
        <v>68.56</v>
      </c>
      <c r="Q42" s="36">
        <v>14.657460152460152</v>
      </c>
      <c r="R42" s="38">
        <v>20.75</v>
      </c>
      <c r="S42" s="38">
        <v>0</v>
      </c>
      <c r="T42" s="37">
        <f>SUMPRODUCT(LTA!J42:AN42,LTA!J$101:AN$101,LTA!J$104:AN$104)</f>
        <v>239.5</v>
      </c>
      <c r="U42" s="37">
        <f>SUMPRODUCT(LTA!J42:AN42,LTA!J$102:AN$102,LTA!J$104:AN$104)</f>
        <v>121.55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-213</v>
      </c>
      <c r="AA42" s="75">
        <f>STOA!I42</f>
        <v>66.89</v>
      </c>
      <c r="AB42" s="75">
        <f>-STOA!O42</f>
        <v>0</v>
      </c>
      <c r="AC42">
        <f t="shared" si="0"/>
        <v>13.104627262127433</v>
      </c>
      <c r="AD42">
        <f t="shared" si="1"/>
        <v>1089.0386228393877</v>
      </c>
      <c r="AE42">
        <f>'IDT-1'!C42</f>
        <v>0</v>
      </c>
      <c r="AF42" s="24"/>
      <c r="AG42">
        <f t="shared" si="2"/>
        <v>1089.0386228393877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6.1194589999999991</v>
      </c>
      <c r="E43">
        <f>GT_NG!Q43</f>
        <v>7.7715894039735112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691.54943245098696</v>
      </c>
      <c r="P43" s="36">
        <v>68.56</v>
      </c>
      <c r="Q43" s="36">
        <v>12</v>
      </c>
      <c r="R43" s="38">
        <v>20.75</v>
      </c>
      <c r="S43" s="38">
        <v>0</v>
      </c>
      <c r="T43" s="37">
        <f>SUMPRODUCT(LTA!J43:AN43,LTA!J$101:AN$101,LTA!J$104:AN$104)</f>
        <v>264.77</v>
      </c>
      <c r="U43" s="37">
        <f>SUMPRODUCT(LTA!J43:AN43,LTA!J$102:AN$102,LTA!J$104:AN$104)</f>
        <v>127.36999999999999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-203</v>
      </c>
      <c r="AA43" s="75">
        <f>STOA!I43</f>
        <v>66.89</v>
      </c>
      <c r="AB43" s="75">
        <f>-STOA!O43</f>
        <v>0</v>
      </c>
      <c r="AC43">
        <f t="shared" si="0"/>
        <v>13.687571997229266</v>
      </c>
      <c r="AD43">
        <f t="shared" si="1"/>
        <v>1119.6929088577313</v>
      </c>
      <c r="AE43">
        <f>'IDT-1'!C43</f>
        <v>0</v>
      </c>
      <c r="AF43" s="24"/>
      <c r="AG43">
        <f t="shared" si="2"/>
        <v>1119.6929088577313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-44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6.1194589999999991</v>
      </c>
      <c r="E44">
        <f>GT_NG!Q44</f>
        <v>7.7715894039735112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690.82550307712381</v>
      </c>
      <c r="P44" s="36">
        <v>68.556604427715328</v>
      </c>
      <c r="Q44" s="36">
        <v>12</v>
      </c>
      <c r="R44" s="38">
        <v>20.75</v>
      </c>
      <c r="S44" s="38">
        <v>0</v>
      </c>
      <c r="T44" s="37">
        <f>SUMPRODUCT(LTA!J44:AN44,LTA!J$101:AN$101,LTA!J$104:AN$104)</f>
        <v>277.65999999999997</v>
      </c>
      <c r="U44" s="37">
        <f>SUMPRODUCT(LTA!J44:AN44,LTA!J$102:AN$102,LTA!J$104:AN$104)</f>
        <v>128.20999999999998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-198</v>
      </c>
      <c r="AA44" s="75">
        <f>STOA!I44</f>
        <v>66.89</v>
      </c>
      <c r="AB44" s="75">
        <f>-STOA!O44</f>
        <v>0</v>
      </c>
      <c r="AC44">
        <f t="shared" si="0"/>
        <v>13.635842470908734</v>
      </c>
      <c r="AD44">
        <f t="shared" si="1"/>
        <v>1151.747313437904</v>
      </c>
      <c r="AE44">
        <f>'IDT-1'!C44</f>
        <v>0</v>
      </c>
      <c r="AF44" s="24"/>
      <c r="AG44">
        <f t="shared" si="2"/>
        <v>1151.747313437904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6.1194589999999991</v>
      </c>
      <c r="E45">
        <f>GT_NG!Q45</f>
        <v>7.7715894039735112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688.7860186491082</v>
      </c>
      <c r="P45" s="36">
        <v>68.556604427715328</v>
      </c>
      <c r="Q45" s="36">
        <v>12</v>
      </c>
      <c r="R45" s="38">
        <v>21.75</v>
      </c>
      <c r="S45" s="38">
        <v>0</v>
      </c>
      <c r="T45" s="37">
        <f>SUMPRODUCT(LTA!J45:AN45,LTA!J$101:AN$101,LTA!J$104:AN$104)</f>
        <v>285.27999999999997</v>
      </c>
      <c r="U45" s="37">
        <f>SUMPRODUCT(LTA!J45:AN45,LTA!J$102:AN$102,LTA!J$104:AN$104)</f>
        <v>129.04999999999998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-188</v>
      </c>
      <c r="AA45" s="75">
        <f>STOA!I45</f>
        <v>66.89</v>
      </c>
      <c r="AB45" s="75">
        <f>-STOA!O45</f>
        <v>0</v>
      </c>
      <c r="AC45">
        <f t="shared" si="0"/>
        <v>13.859126798486296</v>
      </c>
      <c r="AD45">
        <f t="shared" si="1"/>
        <v>1139.9445446823108</v>
      </c>
      <c r="AE45">
        <f>'IDT-1'!C45</f>
        <v>0</v>
      </c>
      <c r="AF45" s="24"/>
      <c r="AG45">
        <f t="shared" si="2"/>
        <v>1139.9445446823108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-59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6.1194589999999991</v>
      </c>
      <c r="E46">
        <f>GT_NG!Q46</f>
        <v>7.7715894039735112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679.82875866117399</v>
      </c>
      <c r="P46" s="36">
        <v>68.556604427715328</v>
      </c>
      <c r="Q46" s="36">
        <v>12</v>
      </c>
      <c r="R46" s="38">
        <v>21.75</v>
      </c>
      <c r="S46" s="38">
        <v>0</v>
      </c>
      <c r="T46" s="37">
        <f>SUMPRODUCT(LTA!J46:AN46,LTA!J$101:AN$101,LTA!J$104:AN$104)</f>
        <v>283.04000000000002</v>
      </c>
      <c r="U46" s="37">
        <f>SUMPRODUCT(LTA!J46:AN46,LTA!J$102:AN$102,LTA!J$104:AN$104)</f>
        <v>129.87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-178</v>
      </c>
      <c r="AA46" s="75">
        <f>STOA!I46</f>
        <v>66.89</v>
      </c>
      <c r="AB46" s="75">
        <f>-STOA!O46</f>
        <v>0</v>
      </c>
      <c r="AC46">
        <f t="shared" si="0"/>
        <v>13.585592344640089</v>
      </c>
      <c r="AD46">
        <f t="shared" si="1"/>
        <v>1151.8408191482229</v>
      </c>
      <c r="AE46">
        <f>'IDT-1'!C46</f>
        <v>0</v>
      </c>
      <c r="AF46" s="24"/>
      <c r="AG46">
        <f t="shared" si="2"/>
        <v>1151.8408191482229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-47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6.1194589999999991</v>
      </c>
      <c r="E47">
        <f>GT_NG!Q47</f>
        <v>7.5139240506329124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652.14498753437397</v>
      </c>
      <c r="P47" s="36">
        <v>67.030000000000015</v>
      </c>
      <c r="Q47" s="36">
        <v>12</v>
      </c>
      <c r="R47" s="38">
        <v>21.75</v>
      </c>
      <c r="S47" s="38">
        <v>0</v>
      </c>
      <c r="T47" s="37">
        <f>SUMPRODUCT(LTA!J47:AN47,LTA!J$101:AN$101,LTA!J$104:AN$104)</f>
        <v>300.09000000000003</v>
      </c>
      <c r="U47" s="37">
        <f>SUMPRODUCT(LTA!J47:AN47,LTA!J$102:AN$102,LTA!J$104:AN$104)</f>
        <v>130.70999999999998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-163</v>
      </c>
      <c r="AA47" s="75">
        <f>STOA!I47</f>
        <v>66.89</v>
      </c>
      <c r="AB47" s="75">
        <f>-STOA!O47</f>
        <v>0</v>
      </c>
      <c r="AC47">
        <f t="shared" si="0"/>
        <v>13.234202069267425</v>
      </c>
      <c r="AD47">
        <f t="shared" si="1"/>
        <v>1170.6141685157395</v>
      </c>
      <c r="AE47">
        <f>'IDT-1'!C47</f>
        <v>0</v>
      </c>
      <c r="AF47" s="24"/>
      <c r="AG47">
        <f t="shared" si="2"/>
        <v>1170.6141685157395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-32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6.1194589999999991</v>
      </c>
      <c r="E48">
        <f>GT_NG!Q48</f>
        <v>7.5139240506329124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653.08026049960665</v>
      </c>
      <c r="P48" s="36">
        <v>67.030000000000015</v>
      </c>
      <c r="Q48" s="36">
        <v>12</v>
      </c>
      <c r="R48" s="38">
        <v>21.75</v>
      </c>
      <c r="S48" s="38">
        <v>0</v>
      </c>
      <c r="T48" s="37">
        <f>SUMPRODUCT(LTA!J48:AN48,LTA!J$101:AN$101,LTA!J$104:AN$104)</f>
        <v>302.25</v>
      </c>
      <c r="U48" s="37">
        <f>SUMPRODUCT(LTA!J48:AN48,LTA!J$102:AN$102,LTA!J$104:AN$104)</f>
        <v>131.54999999999998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-143</v>
      </c>
      <c r="AA48" s="75">
        <f>STOA!I48</f>
        <v>66.89</v>
      </c>
      <c r="AB48" s="75">
        <f>-STOA!O48</f>
        <v>0</v>
      </c>
      <c r="AC48">
        <f t="shared" si="0"/>
        <v>13.174075627201599</v>
      </c>
      <c r="AD48">
        <f t="shared" si="1"/>
        <v>1185.609567923038</v>
      </c>
      <c r="AE48">
        <f>'IDT-1'!C48</f>
        <v>0</v>
      </c>
      <c r="AF48" s="24"/>
      <c r="AG48">
        <f t="shared" si="2"/>
        <v>1185.609567923038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-41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6.1194589999999991</v>
      </c>
      <c r="E49">
        <f>GT_NG!Q49</f>
        <v>7.5139240506329124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645.53337888414853</v>
      </c>
      <c r="P49" s="36">
        <v>32.869999999999997</v>
      </c>
      <c r="Q49" s="36">
        <v>12</v>
      </c>
      <c r="R49" s="38">
        <v>21.75</v>
      </c>
      <c r="S49" s="38">
        <v>0</v>
      </c>
      <c r="T49" s="37">
        <f>SUMPRODUCT(LTA!J49:AN49,LTA!J$101:AN$101,LTA!J$104:AN$104)</f>
        <v>296.92</v>
      </c>
      <c r="U49" s="37">
        <f>SUMPRODUCT(LTA!J49:AN49,LTA!J$102:AN$102,LTA!J$104:AN$104)</f>
        <v>79.010000000000005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-128</v>
      </c>
      <c r="AA49" s="75">
        <f>STOA!I49</f>
        <v>66.89</v>
      </c>
      <c r="AB49" s="75">
        <f>-STOA!O49</f>
        <v>0</v>
      </c>
      <c r="AC49">
        <f t="shared" si="0"/>
        <v>11.976896989037966</v>
      </c>
      <c r="AD49">
        <f t="shared" si="1"/>
        <v>1156.7598649457436</v>
      </c>
      <c r="AE49">
        <f>'IDT-1'!C49</f>
        <v>0</v>
      </c>
      <c r="AF49" s="24"/>
      <c r="AG49">
        <f t="shared" si="2"/>
        <v>1156.7598649457436</v>
      </c>
      <c r="AI49" s="34">
        <f>PXIL!I49</f>
        <v>0</v>
      </c>
      <c r="AJ49" s="34">
        <f>PXIL!O49</f>
        <v>0</v>
      </c>
      <c r="AK49" s="34">
        <f>RTM_IEX!I49</f>
        <v>13.53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6.1194589999999991</v>
      </c>
      <c r="E50">
        <f>GT_NG!Q50</f>
        <v>7.5139240506329124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649.24857349322838</v>
      </c>
      <c r="P50" s="36">
        <v>32.869999999999997</v>
      </c>
      <c r="Q50" s="36">
        <v>12</v>
      </c>
      <c r="R50" s="38">
        <v>21.75</v>
      </c>
      <c r="S50" s="38">
        <v>0</v>
      </c>
      <c r="T50" s="37">
        <f>SUMPRODUCT(LTA!J50:AN50,LTA!J$101:AN$101,LTA!J$104:AN$104)</f>
        <v>297.59000000000003</v>
      </c>
      <c r="U50" s="37">
        <f>SUMPRODUCT(LTA!J50:AN50,LTA!J$102:AN$102,LTA!J$104:AN$104)</f>
        <v>79.33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-113</v>
      </c>
      <c r="AA50" s="75">
        <f>STOA!I50</f>
        <v>66.89</v>
      </c>
      <c r="AB50" s="75">
        <f>-STOA!O50</f>
        <v>0</v>
      </c>
      <c r="AC50">
        <f t="shared" si="0"/>
        <v>11.856929257880898</v>
      </c>
      <c r="AD50">
        <f t="shared" si="1"/>
        <v>1172.7250272859806</v>
      </c>
      <c r="AE50">
        <f>'IDT-1'!C50</f>
        <v>0</v>
      </c>
      <c r="AF50" s="24"/>
      <c r="AG50">
        <f t="shared" si="2"/>
        <v>1172.7250272859806</v>
      </c>
      <c r="AI50" s="34">
        <f>PXIL!I50</f>
        <v>0</v>
      </c>
      <c r="AJ50" s="34">
        <f>PXIL!O50</f>
        <v>0</v>
      </c>
      <c r="AK50" s="34">
        <f>RTM_IEX!I50</f>
        <v>9.67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6.1194589999999991</v>
      </c>
      <c r="E51">
        <f>GT_NG!Q51</f>
        <v>7.2689557522123893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670.90246273804075</v>
      </c>
      <c r="P51" s="36">
        <v>32.869999999999997</v>
      </c>
      <c r="Q51" s="36">
        <v>12</v>
      </c>
      <c r="R51" s="38">
        <v>23.749999999999996</v>
      </c>
      <c r="S51" s="38">
        <v>0</v>
      </c>
      <c r="T51" s="37">
        <f>SUMPRODUCT(LTA!J51:AN51,LTA!J$101:AN$101,LTA!J$104:AN$104)</f>
        <v>290.75</v>
      </c>
      <c r="U51" s="37">
        <f>SUMPRODUCT(LTA!J51:AN51,LTA!J$102:AN$102,LTA!J$104:AN$104)</f>
        <v>77.33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-93</v>
      </c>
      <c r="AA51" s="75">
        <f>STOA!I51</f>
        <v>66.89</v>
      </c>
      <c r="AB51" s="75">
        <f>-STOA!O51</f>
        <v>0</v>
      </c>
      <c r="AC51">
        <f t="shared" si="0"/>
        <v>11.847253247481257</v>
      </c>
      <c r="AD51">
        <f t="shared" si="1"/>
        <v>1183.6336242427722</v>
      </c>
      <c r="AE51">
        <f>'IDT-1'!C51</f>
        <v>0</v>
      </c>
      <c r="AF51" s="24"/>
      <c r="AG51">
        <f t="shared" si="2"/>
        <v>1183.6336242427722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-14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6.1194589999999991</v>
      </c>
      <c r="E52">
        <f>GT_NG!Q52</f>
        <v>7.2689557522123893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670.74619543140341</v>
      </c>
      <c r="P52" s="36">
        <v>32.869999999999997</v>
      </c>
      <c r="Q52" s="36">
        <v>12</v>
      </c>
      <c r="R52" s="38">
        <v>23.75</v>
      </c>
      <c r="S52" s="38">
        <v>0</v>
      </c>
      <c r="T52" s="37">
        <f>SUMPRODUCT(LTA!J52:AN52,LTA!J$101:AN$101,LTA!J$104:AN$104)</f>
        <v>291.42</v>
      </c>
      <c r="U52" s="37">
        <f>SUMPRODUCT(LTA!J52:AN52,LTA!J$102:AN$102,LTA!J$104:AN$104)</f>
        <v>77.510000000000005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-78</v>
      </c>
      <c r="AA52" s="75">
        <f>STOA!I52</f>
        <v>66.89</v>
      </c>
      <c r="AB52" s="75">
        <f>-STOA!O52</f>
        <v>0</v>
      </c>
      <c r="AC52">
        <f t="shared" si="0"/>
        <v>11.776840182581502</v>
      </c>
      <c r="AD52">
        <f t="shared" si="1"/>
        <v>1193.3977700010344</v>
      </c>
      <c r="AE52">
        <f>'IDT-1'!C52</f>
        <v>0</v>
      </c>
      <c r="AF52" s="24"/>
      <c r="AG52">
        <f t="shared" si="2"/>
        <v>1193.3977700010344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6.1194589999999991</v>
      </c>
      <c r="E53">
        <f>GT_NG!Q53</f>
        <v>7.2689557522123893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669.66194476220051</v>
      </c>
      <c r="P53" s="36">
        <v>32.869999999999997</v>
      </c>
      <c r="Q53" s="36">
        <v>12</v>
      </c>
      <c r="R53" s="38">
        <v>23.75</v>
      </c>
      <c r="S53" s="38">
        <v>0</v>
      </c>
      <c r="T53" s="37">
        <f>SUMPRODUCT(LTA!J53:AN53,LTA!J$101:AN$101,LTA!J$104:AN$104)</f>
        <v>285.25</v>
      </c>
      <c r="U53" s="37">
        <f>SUMPRODUCT(LTA!J53:AN53,LTA!J$102:AN$102,LTA!J$104:AN$104)</f>
        <v>77.83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-68</v>
      </c>
      <c r="AA53" s="75">
        <f>STOA!I53</f>
        <v>66.89</v>
      </c>
      <c r="AB53" s="75">
        <f>-STOA!O53</f>
        <v>0</v>
      </c>
      <c r="AC53">
        <f t="shared" si="0"/>
        <v>11.464457745213524</v>
      </c>
      <c r="AD53">
        <f t="shared" si="1"/>
        <v>1216.7759017691994</v>
      </c>
      <c r="AE53">
        <f>'IDT-1'!C53</f>
        <v>0</v>
      </c>
      <c r="AF53" s="24"/>
      <c r="AG53">
        <f t="shared" si="2"/>
        <v>1216.7759017691994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6.1194589999999991</v>
      </c>
      <c r="E54">
        <f>GT_NG!Q54</f>
        <v>7.2689557522123893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668.08951230784396</v>
      </c>
      <c r="P54" s="36">
        <v>32.869999999999997</v>
      </c>
      <c r="Q54" s="36">
        <v>12</v>
      </c>
      <c r="R54" s="38">
        <v>23.25</v>
      </c>
      <c r="S54" s="38">
        <v>0</v>
      </c>
      <c r="T54" s="37">
        <f>SUMPRODUCT(LTA!J54:AN54,LTA!J$101:AN$101,LTA!J$104:AN$104)</f>
        <v>285.92</v>
      </c>
      <c r="U54" s="37">
        <f>SUMPRODUCT(LTA!J54:AN54,LTA!J$102:AN$102,LTA!J$104:AN$104)</f>
        <v>78.17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-58</v>
      </c>
      <c r="AA54" s="75">
        <f>STOA!I54</f>
        <v>66.89</v>
      </c>
      <c r="AB54" s="75">
        <f>-STOA!O54</f>
        <v>0</v>
      </c>
      <c r="AC54">
        <f t="shared" si="0"/>
        <v>11.370821735348041</v>
      </c>
      <c r="AD54">
        <f t="shared" si="1"/>
        <v>1225.8071053247086</v>
      </c>
      <c r="AE54">
        <f>'IDT-1'!C54</f>
        <v>0</v>
      </c>
      <c r="AF54" s="24"/>
      <c r="AG54">
        <f t="shared" si="2"/>
        <v>1225.8071053247086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6.1194589999999991</v>
      </c>
      <c r="E55">
        <f>GT_NG!Q55</f>
        <v>7.0112903225806447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675.52796806163747</v>
      </c>
      <c r="P55" s="36">
        <v>29.44</v>
      </c>
      <c r="Q55" s="36">
        <v>12</v>
      </c>
      <c r="R55" s="38">
        <v>23.25</v>
      </c>
      <c r="S55" s="38">
        <v>0</v>
      </c>
      <c r="T55" s="37">
        <f>SUMPRODUCT(LTA!J55:AN55,LTA!J$101:AN$101,LTA!J$104:AN$104)</f>
        <v>282.92</v>
      </c>
      <c r="U55" s="37">
        <f>SUMPRODUCT(LTA!J55:AN55,LTA!J$102:AN$102,LTA!J$104:AN$104)</f>
        <v>78.83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-73</v>
      </c>
      <c r="AA55" s="75">
        <f>STOA!I55</f>
        <v>66.89</v>
      </c>
      <c r="AB55" s="75">
        <f>-STOA!O55</f>
        <v>0</v>
      </c>
      <c r="AC55">
        <f t="shared" si="0"/>
        <v>11.670691736717227</v>
      </c>
      <c r="AD55">
        <f t="shared" si="1"/>
        <v>1192.9180256475011</v>
      </c>
      <c r="AE55">
        <f>'IDT-1'!C55</f>
        <v>0</v>
      </c>
      <c r="AF55" s="24"/>
      <c r="AG55">
        <f t="shared" si="2"/>
        <v>1192.9180256475011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-19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6.1194589999999991</v>
      </c>
      <c r="E56">
        <f>GT_NG!Q56</f>
        <v>7.0112903225806447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667.48194680167808</v>
      </c>
      <c r="P56" s="36">
        <v>29.44</v>
      </c>
      <c r="Q56" s="36">
        <v>12</v>
      </c>
      <c r="R56" s="38">
        <v>23.25</v>
      </c>
      <c r="S56" s="38">
        <v>0</v>
      </c>
      <c r="T56" s="37">
        <f>SUMPRODUCT(LTA!J56:AN56,LTA!J$101:AN$101,LTA!J$104:AN$104)</f>
        <v>283.92</v>
      </c>
      <c r="U56" s="37">
        <f>SUMPRODUCT(LTA!J56:AN56,LTA!J$102:AN$102,LTA!J$104:AN$104)</f>
        <v>79.510000000000005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-63</v>
      </c>
      <c r="AA56" s="75">
        <f>STOA!I56</f>
        <v>66.89</v>
      </c>
      <c r="AB56" s="75">
        <f>-STOA!O56</f>
        <v>0</v>
      </c>
      <c r="AC56">
        <f t="shared" si="0"/>
        <v>11.60027484268379</v>
      </c>
      <c r="AD56">
        <f t="shared" si="1"/>
        <v>1188.622421281575</v>
      </c>
      <c r="AE56">
        <f>'IDT-1'!C56</f>
        <v>0</v>
      </c>
      <c r="AF56" s="24"/>
      <c r="AG56">
        <f t="shared" si="2"/>
        <v>1188.622421281575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-27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6.1194589999999991</v>
      </c>
      <c r="E57">
        <f>GT_NG!Q57</f>
        <v>7.0112903225806447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658.89022195441112</v>
      </c>
      <c r="P57" s="36">
        <v>32.868228700759822</v>
      </c>
      <c r="Q57" s="36">
        <v>12</v>
      </c>
      <c r="R57" s="38">
        <v>23.25</v>
      </c>
      <c r="S57" s="38">
        <v>0</v>
      </c>
      <c r="T57" s="37">
        <f>SUMPRODUCT(LTA!J57:AN57,LTA!J$101:AN$101,LTA!J$104:AN$104)</f>
        <v>290.92</v>
      </c>
      <c r="U57" s="37">
        <f>SUMPRODUCT(LTA!J57:AN57,LTA!J$102:AN$102,LTA!J$104:AN$104)</f>
        <v>80.17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-43</v>
      </c>
      <c r="AA57" s="75">
        <f>STOA!I57</f>
        <v>66.89</v>
      </c>
      <c r="AB57" s="75">
        <f>-STOA!O57</f>
        <v>0</v>
      </c>
      <c r="AC57">
        <f t="shared" si="0"/>
        <v>11.401769061983343</v>
      </c>
      <c r="AD57">
        <f t="shared" si="1"/>
        <v>1259.5874309157684</v>
      </c>
      <c r="AE57">
        <f>'IDT-1'!C57</f>
        <v>0</v>
      </c>
      <c r="AF57" s="24"/>
      <c r="AG57">
        <f t="shared" si="2"/>
        <v>1259.5874309157684</v>
      </c>
      <c r="AI57" s="34">
        <f>PXIL!I57</f>
        <v>0</v>
      </c>
      <c r="AJ57" s="34">
        <f>PXIL!O57</f>
        <v>0</v>
      </c>
      <c r="AK57" s="34">
        <f>RTM_IEX!I57</f>
        <v>21.27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6.1194589999999991</v>
      </c>
      <c r="E58">
        <f>GT_NG!Q58</f>
        <v>7.0112903225806447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661.5572833472263</v>
      </c>
      <c r="P58" s="36">
        <v>32.868228700759822</v>
      </c>
      <c r="Q58" s="36">
        <v>12</v>
      </c>
      <c r="R58" s="38">
        <v>23.25</v>
      </c>
      <c r="S58" s="38">
        <v>0</v>
      </c>
      <c r="T58" s="37">
        <f>SUMPRODUCT(LTA!J58:AN58,LTA!J$101:AN$101,LTA!J$104:AN$104)</f>
        <v>289.96999999999997</v>
      </c>
      <c r="U58" s="37">
        <f>SUMPRODUCT(LTA!J58:AN58,LTA!J$102:AN$102,LTA!J$104:AN$104)</f>
        <v>81.17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-23</v>
      </c>
      <c r="AA58" s="75">
        <f>STOA!I58</f>
        <v>66.89</v>
      </c>
      <c r="AB58" s="75">
        <f>-STOA!O58</f>
        <v>0</v>
      </c>
      <c r="AC58">
        <f t="shared" si="0"/>
        <v>11.20644922318521</v>
      </c>
      <c r="AD58">
        <f t="shared" si="1"/>
        <v>1276.6998121473816</v>
      </c>
      <c r="AE58">
        <f>'IDT-1'!C58</f>
        <v>0</v>
      </c>
      <c r="AF58" s="24"/>
      <c r="AG58">
        <f t="shared" si="2"/>
        <v>1276.6998121473816</v>
      </c>
      <c r="AI58" s="34">
        <f>PXIL!I58</f>
        <v>0</v>
      </c>
      <c r="AJ58" s="34">
        <f>PXIL!O58</f>
        <v>0</v>
      </c>
      <c r="AK58" s="34">
        <f>RTM_IEX!I58</f>
        <v>15.47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6.1194589999999991</v>
      </c>
      <c r="E59">
        <f>GT_NG!Q59</f>
        <v>7.0112903225806447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633.08913659052939</v>
      </c>
      <c r="P59" s="36">
        <v>32.86855057765235</v>
      </c>
      <c r="Q59" s="36">
        <v>11.6</v>
      </c>
      <c r="R59" s="38">
        <v>23.75</v>
      </c>
      <c r="S59" s="38">
        <v>0</v>
      </c>
      <c r="T59" s="37">
        <f>SUMPRODUCT(LTA!J59:AN59,LTA!J$101:AN$101,LTA!J$104:AN$104)</f>
        <v>289.44</v>
      </c>
      <c r="U59" s="37">
        <f>SUMPRODUCT(LTA!J59:AN59,LTA!J$102:AN$102,LTA!J$104:AN$104)</f>
        <v>81.83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66.89</v>
      </c>
      <c r="AB59" s="75">
        <f>-STOA!O59</f>
        <v>0</v>
      </c>
      <c r="AC59">
        <f t="shared" si="0"/>
        <v>11.131666866522405</v>
      </c>
      <c r="AD59">
        <f t="shared" si="1"/>
        <v>1314.0667696242401</v>
      </c>
      <c r="AE59">
        <f>'IDT-1'!C59</f>
        <v>0</v>
      </c>
      <c r="AF59" s="24"/>
      <c r="AG59">
        <f t="shared" si="2"/>
        <v>1314.0667696242401</v>
      </c>
      <c r="AI59" s="34">
        <f>PXIL!I59</f>
        <v>0</v>
      </c>
      <c r="AJ59" s="34">
        <f>PXIL!O59</f>
        <v>0</v>
      </c>
      <c r="AK59" s="34">
        <f>RTM_IEX!I59</f>
        <v>58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6.1194589999999991</v>
      </c>
      <c r="E60">
        <f>GT_NG!Q60</f>
        <v>7.0112903225806447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623.10814201805101</v>
      </c>
      <c r="P60" s="36">
        <v>32.86855057765235</v>
      </c>
      <c r="Q60" s="36">
        <v>22.150000000000002</v>
      </c>
      <c r="R60" s="38">
        <v>23.75</v>
      </c>
      <c r="S60" s="38">
        <v>0</v>
      </c>
      <c r="T60" s="37">
        <f>SUMPRODUCT(LTA!J60:AN60,LTA!J$101:AN$101,LTA!J$104:AN$104)</f>
        <v>287.2</v>
      </c>
      <c r="U60" s="37">
        <f>SUMPRODUCT(LTA!J60:AN60,LTA!J$102:AN$102,LTA!J$104:AN$104)</f>
        <v>82.51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66.89</v>
      </c>
      <c r="AB60" s="75">
        <f>-STOA!O60</f>
        <v>0</v>
      </c>
      <c r="AC60">
        <f t="shared" si="0"/>
        <v>11.326370512113584</v>
      </c>
      <c r="AD60">
        <f t="shared" si="1"/>
        <v>1337.0510714061706</v>
      </c>
      <c r="AE60">
        <f>'IDT-1'!C60</f>
        <v>0</v>
      </c>
      <c r="AF60" s="24"/>
      <c r="AG60">
        <f t="shared" si="2"/>
        <v>1337.0510714061706</v>
      </c>
      <c r="AI60" s="34">
        <f>PXIL!I60</f>
        <v>0</v>
      </c>
      <c r="AJ60" s="34">
        <f>PXIL!O60</f>
        <v>0</v>
      </c>
      <c r="AK60" s="34">
        <f>RTM_IEX!I60</f>
        <v>82.17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6.1194589999999991</v>
      </c>
      <c r="E61">
        <f>GT_NG!Q61</f>
        <v>7.0112903225806447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674.32526883878381</v>
      </c>
      <c r="P61" s="36">
        <v>68.557387891949546</v>
      </c>
      <c r="Q61" s="36">
        <v>22.150000000000002</v>
      </c>
      <c r="R61" s="38">
        <v>23.75</v>
      </c>
      <c r="S61" s="38">
        <v>0</v>
      </c>
      <c r="T61" s="37">
        <f>SUMPRODUCT(LTA!J61:AN61,LTA!J$101:AN$101,LTA!J$104:AN$104)</f>
        <v>287.06</v>
      </c>
      <c r="U61" s="37">
        <f>SUMPRODUCT(LTA!J61:AN61,LTA!J$102:AN$102,LTA!J$104:AN$104)</f>
        <v>130.70999999999998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66.89</v>
      </c>
      <c r="AB61" s="75">
        <f>-STOA!O61</f>
        <v>0</v>
      </c>
      <c r="AC61">
        <f t="shared" si="0"/>
        <v>11.94775092307051</v>
      </c>
      <c r="AD61">
        <f t="shared" si="1"/>
        <v>1368.2256551302437</v>
      </c>
      <c r="AE61">
        <f>'IDT-1'!C61</f>
        <v>0</v>
      </c>
      <c r="AF61" s="24"/>
      <c r="AG61">
        <f t="shared" si="2"/>
        <v>1368.2256551302437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-21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6.1194589999999991</v>
      </c>
      <c r="E62">
        <f>GT_NG!Q62</f>
        <v>7.0112903225806447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680.35478669180486</v>
      </c>
      <c r="P62" s="36">
        <v>68.557387891949546</v>
      </c>
      <c r="Q62" s="36">
        <v>22.150000000000002</v>
      </c>
      <c r="R62" s="38">
        <v>23.75</v>
      </c>
      <c r="S62" s="38">
        <v>0</v>
      </c>
      <c r="T62" s="37">
        <f>SUMPRODUCT(LTA!J62:AN62,LTA!J$101:AN$101,LTA!J$104:AN$104)</f>
        <v>277.90999999999997</v>
      </c>
      <c r="U62" s="37">
        <f>SUMPRODUCT(LTA!J62:AN62,LTA!J$102:AN$102,LTA!J$104:AN$104)</f>
        <v>131.20999999999998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-51</v>
      </c>
      <c r="AA62" s="75">
        <f>STOA!I62</f>
        <v>66.89</v>
      </c>
      <c r="AB62" s="75">
        <f>-STOA!O62</f>
        <v>0</v>
      </c>
      <c r="AC62">
        <f t="shared" si="0"/>
        <v>12.626501604782556</v>
      </c>
      <c r="AD62">
        <f t="shared" si="1"/>
        <v>1388.0964223015526</v>
      </c>
      <c r="AE62">
        <f>'IDT-1'!C62</f>
        <v>0</v>
      </c>
      <c r="AF62" s="24"/>
      <c r="AG62">
        <f t="shared" si="2"/>
        <v>1388.0964223015526</v>
      </c>
      <c r="AI62" s="34">
        <f>PXIL!I62</f>
        <v>0</v>
      </c>
      <c r="AJ62" s="34">
        <f>PXIL!O62</f>
        <v>0</v>
      </c>
      <c r="AK62" s="34">
        <f>RTM_IEX!I62</f>
        <v>53.17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6.1194589999999991</v>
      </c>
      <c r="E63">
        <f>GT_NG!Q63</f>
        <v>7.0112903225806447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685.05714155396981</v>
      </c>
      <c r="P63" s="36">
        <v>68.557387891949546</v>
      </c>
      <c r="Q63" s="36">
        <v>22.150000000000002</v>
      </c>
      <c r="R63" s="38">
        <v>23.75</v>
      </c>
      <c r="S63" s="38">
        <v>0</v>
      </c>
      <c r="T63" s="37">
        <f>SUMPRODUCT(LTA!J63:AN63,LTA!J$101:AN$101,LTA!J$104:AN$104)</f>
        <v>267.56</v>
      </c>
      <c r="U63" s="37">
        <f>SUMPRODUCT(LTA!J63:AN63,LTA!J$102:AN$102,LTA!J$104:AN$104)</f>
        <v>131.54999999999998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-16</v>
      </c>
      <c r="AA63" s="75">
        <f>STOA!I63</f>
        <v>66.89</v>
      </c>
      <c r="AB63" s="75">
        <f>-STOA!O63</f>
        <v>0</v>
      </c>
      <c r="AC63">
        <f t="shared" si="0"/>
        <v>12.228558865253627</v>
      </c>
      <c r="AD63">
        <f t="shared" si="1"/>
        <v>1411.4167199032465</v>
      </c>
      <c r="AE63">
        <f>'IDT-1'!C63</f>
        <v>-2.48</v>
      </c>
      <c r="AF63" s="24"/>
      <c r="AG63">
        <f t="shared" si="2"/>
        <v>1408.9367199032465</v>
      </c>
      <c r="AI63" s="34">
        <f>PXIL!I63</f>
        <v>0</v>
      </c>
      <c r="AJ63" s="34">
        <f>PXIL!O63</f>
        <v>0</v>
      </c>
      <c r="AK63" s="34">
        <f>RTM_IEX!I63</f>
        <v>46.4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6.1194589999999991</v>
      </c>
      <c r="E64">
        <f>GT_NG!Q64</f>
        <v>7.0112903225806447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683.61817737748413</v>
      </c>
      <c r="P64" s="36">
        <v>68.557387891949546</v>
      </c>
      <c r="Q64" s="36">
        <v>22.150000000000002</v>
      </c>
      <c r="R64" s="38">
        <v>23.75</v>
      </c>
      <c r="S64" s="38">
        <v>0</v>
      </c>
      <c r="T64" s="37">
        <f>SUMPRODUCT(LTA!J64:AN64,LTA!J$101:AN$101,LTA!J$104:AN$104)</f>
        <v>254.56</v>
      </c>
      <c r="U64" s="37">
        <f>SUMPRODUCT(LTA!J64:AN64,LTA!J$102:AN$102,LTA!J$104:AN$104)</f>
        <v>131.54999999999998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66.89</v>
      </c>
      <c r="AB64" s="75">
        <f>-STOA!O64</f>
        <v>0</v>
      </c>
      <c r="AC64">
        <f t="shared" si="0"/>
        <v>12.085469042572919</v>
      </c>
      <c r="AD64">
        <f t="shared" si="1"/>
        <v>1426.6608455494415</v>
      </c>
      <c r="AE64">
        <f>'IDT-1'!C64</f>
        <v>-11</v>
      </c>
      <c r="AF64" s="24"/>
      <c r="AG64">
        <f t="shared" si="2"/>
        <v>1415.6608455494415</v>
      </c>
      <c r="AI64" s="34">
        <f>PXIL!I64</f>
        <v>0</v>
      </c>
      <c r="AJ64" s="34">
        <f>PXIL!O64</f>
        <v>0</v>
      </c>
      <c r="AK64" s="34">
        <f>RTM_IEX!I64</f>
        <v>59.94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6.1194589999999991</v>
      </c>
      <c r="E65">
        <f>GT_NG!Q65</f>
        <v>7.0112903225806447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696.4897040242106</v>
      </c>
      <c r="P65" s="36">
        <v>68.557387891949546</v>
      </c>
      <c r="Q65" s="36">
        <v>22.150000000000002</v>
      </c>
      <c r="R65" s="38">
        <v>23.75</v>
      </c>
      <c r="S65" s="38">
        <v>0</v>
      </c>
      <c r="T65" s="37">
        <f>SUMPRODUCT(LTA!J65:AN65,LTA!J$101:AN$101,LTA!J$104:AN$104)</f>
        <v>238.70999999999998</v>
      </c>
      <c r="U65" s="37">
        <f>SUMPRODUCT(LTA!J65:AN65,LTA!J$102:AN$102,LTA!J$104:AN$104)</f>
        <v>131.54999999999998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66.89</v>
      </c>
      <c r="AB65" s="75">
        <f>-STOA!O65</f>
        <v>0</v>
      </c>
      <c r="AC65">
        <f t="shared" si="0"/>
        <v>12.109169866405422</v>
      </c>
      <c r="AD65">
        <f t="shared" si="1"/>
        <v>1429.4586713723354</v>
      </c>
      <c r="AE65">
        <f>'IDT-1'!C65</f>
        <v>0</v>
      </c>
      <c r="AF65" s="24"/>
      <c r="AG65">
        <f t="shared" si="2"/>
        <v>1429.4586713723354</v>
      </c>
      <c r="AI65" s="34">
        <f>PXIL!I65</f>
        <v>0</v>
      </c>
      <c r="AJ65" s="34">
        <f>PXIL!O65</f>
        <v>0</v>
      </c>
      <c r="AK65" s="34">
        <f>RTM_IEX!I65</f>
        <v>65.739999999999995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6.1194589999999991</v>
      </c>
      <c r="E66">
        <f>GT_NG!Q66</f>
        <v>7.0112903225806447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713.90242930884551</v>
      </c>
      <c r="P66" s="36">
        <v>68.557387891949546</v>
      </c>
      <c r="Q66" s="36">
        <v>22.150000000000002</v>
      </c>
      <c r="R66" s="38">
        <v>23.75</v>
      </c>
      <c r="S66" s="38">
        <v>0</v>
      </c>
      <c r="T66" s="37">
        <f>SUMPRODUCT(LTA!J66:AN66,LTA!J$101:AN$101,LTA!J$104:AN$104)</f>
        <v>227.04000000000002</v>
      </c>
      <c r="U66" s="37">
        <f>SUMPRODUCT(LTA!J66:AN66,LTA!J$102:AN$102,LTA!J$104:AN$104)</f>
        <v>131.54999999999998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66.89</v>
      </c>
      <c r="AB66" s="75">
        <f>-STOA!O66</f>
        <v>0</v>
      </c>
      <c r="AC66">
        <f t="shared" si="0"/>
        <v>12.165472758796357</v>
      </c>
      <c r="AD66">
        <f t="shared" si="1"/>
        <v>1436.1050937645796</v>
      </c>
      <c r="AE66">
        <f>'IDT-1'!C66</f>
        <v>0</v>
      </c>
      <c r="AF66" s="24"/>
      <c r="AG66">
        <f t="shared" si="2"/>
        <v>1436.1050937645796</v>
      </c>
      <c r="AI66" s="34">
        <f>PXIL!I66</f>
        <v>0</v>
      </c>
      <c r="AJ66" s="34">
        <f>PXIL!O66</f>
        <v>0</v>
      </c>
      <c r="AK66" s="34">
        <f>RTM_IEX!I66</f>
        <v>66.7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6.1194589999999991</v>
      </c>
      <c r="E67">
        <f>GT_NG!Q67</f>
        <v>7.0112903225806447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44.998326888756687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716.57740761255059</v>
      </c>
      <c r="P67" s="36">
        <v>68.557387891949546</v>
      </c>
      <c r="Q67" s="36">
        <v>22.150000000000002</v>
      </c>
      <c r="R67" s="38">
        <v>23.75</v>
      </c>
      <c r="S67" s="38">
        <v>0</v>
      </c>
      <c r="T67" s="37">
        <f>SUMPRODUCT(LTA!J67:AN67,LTA!J$101:AN$101,LTA!J$104:AN$104)</f>
        <v>212.20999999999998</v>
      </c>
      <c r="U67" s="37">
        <f>SUMPRODUCT(LTA!J67:AN67,LTA!J$102:AN$102,LTA!J$104:AN$104)</f>
        <v>131.54999999999998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66.89</v>
      </c>
      <c r="AB67" s="75">
        <f>-STOA!O67</f>
        <v>0</v>
      </c>
      <c r="AC67">
        <f t="shared" si="0"/>
        <v>12.168944522413035</v>
      </c>
      <c r="AD67">
        <f t="shared" si="1"/>
        <v>1436.5149271934245</v>
      </c>
      <c r="AE67">
        <f>'IDT-1'!C67</f>
        <v>0</v>
      </c>
      <c r="AF67" s="24"/>
      <c r="AG67">
        <f t="shared" si="2"/>
        <v>1436.5149271934245</v>
      </c>
      <c r="AI67" s="34">
        <f>PXIL!I67</f>
        <v>0</v>
      </c>
      <c r="AJ67" s="34">
        <f>PXIL!O67</f>
        <v>0</v>
      </c>
      <c r="AK67" s="34">
        <f>RTM_IEX!I67</f>
        <v>79.27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6.1194589999999991</v>
      </c>
      <c r="E68">
        <f>GT_NG!Q68</f>
        <v>7.0112903225806447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44.998326888756687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722.67667918469601</v>
      </c>
      <c r="P68" s="36">
        <v>68.557387891949546</v>
      </c>
      <c r="Q68" s="36">
        <v>22.150000000000002</v>
      </c>
      <c r="R68" s="38">
        <v>23.75</v>
      </c>
      <c r="S68" s="38">
        <v>0</v>
      </c>
      <c r="T68" s="37">
        <f>SUMPRODUCT(LTA!J68:AN68,LTA!J$101:AN$101,LTA!J$104:AN$104)</f>
        <v>196.76</v>
      </c>
      <c r="U68" s="37">
        <f>SUMPRODUCT(LTA!J68:AN68,LTA!J$102:AN$102,LTA!J$104:AN$104)</f>
        <v>131.54999999999998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12.074186403619056</v>
      </c>
      <c r="AD68">
        <f t="shared" ref="AD68:AD98" si="4">SUM(B68:AB68,AI68:AV68)-AC68</f>
        <v>1425.3289568843638</v>
      </c>
      <c r="AE68">
        <f>'IDT-1'!C68</f>
        <v>0</v>
      </c>
      <c r="AF68" s="24"/>
      <c r="AG68">
        <f t="shared" ref="AG68:AG98" si="5">SUM(AD68:AF68)</f>
        <v>1425.3289568843638</v>
      </c>
      <c r="AI68" s="34">
        <f>PXIL!I68</f>
        <v>0</v>
      </c>
      <c r="AJ68" s="34">
        <f>PXIL!O68</f>
        <v>0</v>
      </c>
      <c r="AK68" s="34">
        <f>RTM_IEX!I68</f>
        <v>77.34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6.1194589999999991</v>
      </c>
      <c r="E69">
        <f>GT_NG!Q69</f>
        <v>7.0112903225806447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44.998326888756687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828.59643762022699</v>
      </c>
      <c r="P69" s="36">
        <v>68.557387891949546</v>
      </c>
      <c r="Q69" s="36">
        <v>22.150000000000002</v>
      </c>
      <c r="R69" s="38">
        <v>23.510000000000005</v>
      </c>
      <c r="S69" s="38">
        <v>0</v>
      </c>
      <c r="T69" s="37">
        <f>SUMPRODUCT(LTA!J69:AN69,LTA!J$101:AN$101,LTA!J$104:AN$104)</f>
        <v>185.39</v>
      </c>
      <c r="U69" s="37">
        <f>SUMPRODUCT(LTA!J69:AN69,LTA!J$102:AN$102,LTA!J$104:AN$104)</f>
        <v>131.54999999999998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66.89</v>
      </c>
      <c r="AB69" s="75">
        <f>-STOA!O69</f>
        <v>0</v>
      </c>
      <c r="AC69">
        <f t="shared" si="3"/>
        <v>12.445453633049523</v>
      </c>
      <c r="AD69">
        <f t="shared" si="4"/>
        <v>1414.9274480904646</v>
      </c>
      <c r="AE69">
        <f>'IDT-1'!C69</f>
        <v>0</v>
      </c>
      <c r="AF69" s="24"/>
      <c r="AG69">
        <f t="shared" si="5"/>
        <v>1414.9274480904646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-27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6.1194589999999991</v>
      </c>
      <c r="E70">
        <f>GT_NG!Q70</f>
        <v>7.0112903225806447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44.998326888756687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836.31790703424656</v>
      </c>
      <c r="P70" s="36">
        <v>68.557387891949546</v>
      </c>
      <c r="Q70" s="36">
        <v>22.150000000000002</v>
      </c>
      <c r="R70" s="38">
        <v>20.69</v>
      </c>
      <c r="S70" s="38">
        <v>0</v>
      </c>
      <c r="T70" s="37">
        <f>SUMPRODUCT(LTA!J70:AN70,LTA!J$101:AN$101,LTA!J$104:AN$104)</f>
        <v>168.76999999999998</v>
      </c>
      <c r="U70" s="37">
        <f>SUMPRODUCT(LTA!J70:AN70,LTA!J$102:AN$102,LTA!J$104:AN$104)</f>
        <v>131.54999999999998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66.89</v>
      </c>
      <c r="AB70" s="75">
        <f>-STOA!O70</f>
        <v>0</v>
      </c>
      <c r="AC70">
        <f t="shared" si="3"/>
        <v>12.236892925703728</v>
      </c>
      <c r="AD70">
        <f t="shared" si="4"/>
        <v>1416.4174782118298</v>
      </c>
      <c r="AE70">
        <f>'IDT-1'!C70</f>
        <v>-13.715</v>
      </c>
      <c r="AF70" s="24"/>
      <c r="AG70">
        <f t="shared" si="5"/>
        <v>1402.7024782118299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-14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6.1194589999999991</v>
      </c>
      <c r="E71">
        <f>GT_NG!Q71</f>
        <v>7.0112903225806447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44.998242256161873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806.07655055472367</v>
      </c>
      <c r="P71" s="36">
        <v>68.557387891949546</v>
      </c>
      <c r="Q71" s="36">
        <v>22.150000000000002</v>
      </c>
      <c r="R71" s="38">
        <v>15.97</v>
      </c>
      <c r="S71" s="38">
        <v>0</v>
      </c>
      <c r="T71" s="37">
        <f>SUMPRODUCT(LTA!J71:AN71,LTA!J$101:AN$101,LTA!J$104:AN$104)</f>
        <v>145.31</v>
      </c>
      <c r="U71" s="37">
        <f>SUMPRODUCT(LTA!J71:AN71,LTA!J$102:AN$102,LTA!J$104:AN$104)</f>
        <v>131.54999999999998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66.89</v>
      </c>
      <c r="AB71" s="75">
        <f>-STOA!O71</f>
        <v>0</v>
      </c>
      <c r="AC71">
        <f t="shared" si="3"/>
        <v>11.627556612213491</v>
      </c>
      <c r="AD71">
        <f t="shared" si="4"/>
        <v>1372.6053734132022</v>
      </c>
      <c r="AE71">
        <f>'IDT-1'!C71</f>
        <v>0</v>
      </c>
      <c r="AF71" s="24"/>
      <c r="AG71">
        <f t="shared" si="5"/>
        <v>1372.6053734132022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6.1194589999999991</v>
      </c>
      <c r="E72">
        <f>GT_NG!Q72</f>
        <v>7.0112903225806447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44.998242256161873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806.82867745775081</v>
      </c>
      <c r="P72" s="36">
        <v>68.557387891949546</v>
      </c>
      <c r="Q72" s="36">
        <v>22.150000000000002</v>
      </c>
      <c r="R72" s="38">
        <v>12.19</v>
      </c>
      <c r="S72" s="38">
        <v>0</v>
      </c>
      <c r="T72" s="37">
        <f>SUMPRODUCT(LTA!J72:AN72,LTA!J$101:AN$101,LTA!J$104:AN$104)</f>
        <v>129.35</v>
      </c>
      <c r="U72" s="37">
        <f>SUMPRODUCT(LTA!J72:AN72,LTA!J$102:AN$102,LTA!J$104:AN$104)</f>
        <v>131.54999999999998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66.89</v>
      </c>
      <c r="AB72" s="75">
        <f>-STOA!O72</f>
        <v>0</v>
      </c>
      <c r="AC72">
        <f t="shared" si="3"/>
        <v>11.46805847819892</v>
      </c>
      <c r="AD72">
        <f t="shared" si="4"/>
        <v>1353.776998450244</v>
      </c>
      <c r="AE72">
        <f>'IDT-1'!C72</f>
        <v>0</v>
      </c>
      <c r="AF72" s="24"/>
      <c r="AG72">
        <f t="shared" si="5"/>
        <v>1353.776998450244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6.1194589999999991</v>
      </c>
      <c r="E73">
        <f>GT_NG!Q73</f>
        <v>7.0112903225806447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44.998242256161873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806.82867745775081</v>
      </c>
      <c r="P73" s="36">
        <v>68.557387891949546</v>
      </c>
      <c r="Q73" s="36">
        <v>22.150000000000002</v>
      </c>
      <c r="R73" s="38">
        <v>7.9299999999999988</v>
      </c>
      <c r="S73" s="38">
        <v>0</v>
      </c>
      <c r="T73" s="37">
        <f>SUMPRODUCT(LTA!J73:AN73,LTA!J$101:AN$101,LTA!J$104:AN$104)</f>
        <v>109.12</v>
      </c>
      <c r="U73" s="37">
        <f>SUMPRODUCT(LTA!J73:AN73,LTA!J$102:AN$102,LTA!J$104:AN$104)</f>
        <v>127.36999999999999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66.89</v>
      </c>
      <c r="AB73" s="75">
        <f>-STOA!O73</f>
        <v>0</v>
      </c>
      <c r="AC73">
        <f t="shared" si="3"/>
        <v>11.227230478198921</v>
      </c>
      <c r="AD73">
        <f t="shared" si="4"/>
        <v>1325.3478264502442</v>
      </c>
      <c r="AE73">
        <f>'IDT-1'!C73</f>
        <v>0</v>
      </c>
      <c r="AF73" s="24"/>
      <c r="AG73">
        <f t="shared" si="5"/>
        <v>1325.3478264502442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6.1194589999999991</v>
      </c>
      <c r="E74">
        <f>GT_NG!Q74</f>
        <v>7.0112903225806447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44.998242256161873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811.67755601072008</v>
      </c>
      <c r="P74" s="36">
        <v>68.557387891949546</v>
      </c>
      <c r="Q74" s="36">
        <v>22.150000000000002</v>
      </c>
      <c r="R74" s="38">
        <v>4.13</v>
      </c>
      <c r="S74" s="38">
        <v>0</v>
      </c>
      <c r="T74" s="37">
        <f>SUMPRODUCT(LTA!J74:AN74,LTA!J$101:AN$101,LTA!J$104:AN$104)</f>
        <v>94.37</v>
      </c>
      <c r="U74" s="37">
        <f>SUMPRODUCT(LTA!J74:AN74,LTA!J$102:AN$102,LTA!J$104:AN$104)</f>
        <v>127.05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66.89</v>
      </c>
      <c r="AB74" s="75">
        <f>-STOA!O74</f>
        <v>0</v>
      </c>
      <c r="AC74">
        <f t="shared" si="3"/>
        <v>11.109453058043863</v>
      </c>
      <c r="AD74">
        <f t="shared" si="4"/>
        <v>1311.4444824233685</v>
      </c>
      <c r="AE74">
        <f>'IDT-1'!C74</f>
        <v>0</v>
      </c>
      <c r="AF74" s="24"/>
      <c r="AG74">
        <f t="shared" si="5"/>
        <v>1311.4444824233685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6.1894489999999998</v>
      </c>
      <c r="E75">
        <f>GT_NG!Q75</f>
        <v>7.0112903225806447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44.998242256161873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819.5327131736924</v>
      </c>
      <c r="P75" s="36">
        <v>68.557387891949546</v>
      </c>
      <c r="Q75" s="36">
        <v>22.150000000000002</v>
      </c>
      <c r="R75" s="38">
        <v>0</v>
      </c>
      <c r="S75" s="38">
        <v>0</v>
      </c>
      <c r="T75" s="37">
        <f>SUMPRODUCT(LTA!J75:AN75,LTA!J$101:AN$101,LTA!J$104:AN$104)</f>
        <v>82.63</v>
      </c>
      <c r="U75" s="37">
        <f>SUMPRODUCT(LTA!J75:AN75,LTA!J$102:AN$102,LTA!J$104:AN$104)</f>
        <v>126.55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66.89</v>
      </c>
      <c r="AB75" s="75">
        <f>-STOA!O75</f>
        <v>0</v>
      </c>
      <c r="AC75">
        <f t="shared" si="3"/>
        <v>11.038516294212831</v>
      </c>
      <c r="AD75">
        <f t="shared" si="4"/>
        <v>1303.0705663501719</v>
      </c>
      <c r="AE75">
        <f>'IDT-1'!C75</f>
        <v>0</v>
      </c>
      <c r="AF75" s="24"/>
      <c r="AG75">
        <f t="shared" si="5"/>
        <v>1303.0705663501719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6.1894489999999998</v>
      </c>
      <c r="E76">
        <f>GT_NG!Q76</f>
        <v>7.0112903225806447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44.998242256161873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825.82603773198196</v>
      </c>
      <c r="P76" s="36">
        <v>68.557387891949546</v>
      </c>
      <c r="Q76" s="36">
        <v>22.150000000000002</v>
      </c>
      <c r="R76" s="38">
        <v>0</v>
      </c>
      <c r="S76" s="38">
        <v>0</v>
      </c>
      <c r="T76" s="37">
        <f>SUMPRODUCT(LTA!J76:AN76,LTA!J$101:AN$101,LTA!J$104:AN$104)</f>
        <v>72.06</v>
      </c>
      <c r="U76" s="37">
        <f>SUMPRODUCT(LTA!J76:AN76,LTA!J$102:AN$102,LTA!J$104:AN$104)</f>
        <v>125.71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66.89</v>
      </c>
      <c r="AB76" s="75">
        <f>-STOA!O76</f>
        <v>0</v>
      </c>
      <c r="AC76">
        <f t="shared" si="3"/>
        <v>10.995536220502464</v>
      </c>
      <c r="AD76">
        <f t="shared" si="4"/>
        <v>1297.9968709821717</v>
      </c>
      <c r="AE76">
        <f>'IDT-1'!C76</f>
        <v>0</v>
      </c>
      <c r="AF76" s="24"/>
      <c r="AG76">
        <f t="shared" si="5"/>
        <v>1297.9968709821717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6.1894489999999998</v>
      </c>
      <c r="E77">
        <f>GT_NG!Q77</f>
        <v>7.0112903225806447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44.998242256161873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744.35535484203876</v>
      </c>
      <c r="P77" s="36">
        <v>66.854905516610799</v>
      </c>
      <c r="Q77" s="36">
        <v>22.150000000000002</v>
      </c>
      <c r="R77" s="38">
        <v>0</v>
      </c>
      <c r="S77" s="38">
        <v>0</v>
      </c>
      <c r="T77" s="37">
        <f>SUMPRODUCT(LTA!J77:AN77,LTA!J$101:AN$101,LTA!J$104:AN$104)</f>
        <v>59.26</v>
      </c>
      <c r="U77" s="37">
        <f>SUMPRODUCT(LTA!J77:AN77,LTA!J$102:AN$102,LTA!J$104:AN$104)</f>
        <v>121.55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66.89</v>
      </c>
      <c r="AB77" s="75">
        <f>-STOA!O77</f>
        <v>0</v>
      </c>
      <c r="AC77">
        <f t="shared" si="3"/>
        <v>10.479245632274093</v>
      </c>
      <c r="AD77">
        <f t="shared" si="4"/>
        <v>1237.0499963051182</v>
      </c>
      <c r="AE77">
        <f>'IDT-1'!C77</f>
        <v>0</v>
      </c>
      <c r="AF77" s="24"/>
      <c r="AG77">
        <f t="shared" si="5"/>
        <v>1237.0499963051182</v>
      </c>
      <c r="AI77" s="34">
        <f>PXIL!I77</f>
        <v>0</v>
      </c>
      <c r="AJ77" s="34">
        <f>PXIL!O77</f>
        <v>0</v>
      </c>
      <c r="AK77" s="34">
        <f>RTM_IEX!I77</f>
        <v>38.67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6.1894489999999998</v>
      </c>
      <c r="E78">
        <f>GT_NG!Q78</f>
        <v>7.0112903225806447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44.998242256161873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747.5963958424793</v>
      </c>
      <c r="P78" s="36">
        <v>66.854905516610799</v>
      </c>
      <c r="Q78" s="36">
        <v>22.150000000000002</v>
      </c>
      <c r="R78" s="38">
        <v>0</v>
      </c>
      <c r="S78" s="38">
        <v>0</v>
      </c>
      <c r="T78" s="37">
        <f>SUMPRODUCT(LTA!J78:AN78,LTA!J$101:AN$101,LTA!J$104:AN$104)</f>
        <v>56.12</v>
      </c>
      <c r="U78" s="37">
        <f>SUMPRODUCT(LTA!J78:AN78,LTA!J$102:AN$102,LTA!J$104:AN$104)</f>
        <v>121.05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66.89</v>
      </c>
      <c r="AB78" s="75">
        <f>-STOA!O78</f>
        <v>0</v>
      </c>
      <c r="AC78">
        <f t="shared" si="3"/>
        <v>10.394666376677796</v>
      </c>
      <c r="AD78">
        <f t="shared" si="4"/>
        <v>1227.0656165611549</v>
      </c>
      <c r="AE78">
        <f>'IDT-1'!C78</f>
        <v>0</v>
      </c>
      <c r="AF78" s="24"/>
      <c r="AG78">
        <f t="shared" si="5"/>
        <v>1227.0656165611549</v>
      </c>
      <c r="AI78" s="34">
        <f>PXIL!I78</f>
        <v>0</v>
      </c>
      <c r="AJ78" s="34">
        <f>PXIL!O78</f>
        <v>0</v>
      </c>
      <c r="AK78" s="34">
        <f>RTM_IEX!I78</f>
        <v>29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6.1894489999999998</v>
      </c>
      <c r="E79">
        <f>GT_NG!Q79</f>
        <v>7.0112903225806447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44.998381644249442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754.01334610880781</v>
      </c>
      <c r="P79" s="36">
        <v>33.837028451001061</v>
      </c>
      <c r="Q79" s="36">
        <v>11.6</v>
      </c>
      <c r="R79" s="38">
        <v>0</v>
      </c>
      <c r="S79" s="38">
        <v>0</v>
      </c>
      <c r="T79" s="37">
        <f>SUMPRODUCT(LTA!J79:AN79,LTA!J$101:AN$101,LTA!J$104:AN$104)</f>
        <v>53.510000000000005</v>
      </c>
      <c r="U79" s="37">
        <f>SUMPRODUCT(LTA!J79:AN79,LTA!J$102:AN$102,LTA!J$104:AN$104)</f>
        <v>91.36999999999999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-46</v>
      </c>
      <c r="AA79" s="75">
        <f>STOA!I79</f>
        <v>66.89</v>
      </c>
      <c r="AB79" s="75">
        <f>-STOA!O79</f>
        <v>0</v>
      </c>
      <c r="AC79">
        <f t="shared" si="3"/>
        <v>9.9574370177686653</v>
      </c>
      <c r="AD79">
        <f t="shared" si="4"/>
        <v>1083.0620585088705</v>
      </c>
      <c r="AE79">
        <f>'IDT-1'!C79</f>
        <v>0</v>
      </c>
      <c r="AF79" s="24"/>
      <c r="AG79">
        <f t="shared" si="5"/>
        <v>1083.0620585088705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6.1894489999999998</v>
      </c>
      <c r="E80">
        <f>GT_NG!Q80</f>
        <v>7.0112903225806447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44.998381644249442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752.7552839552078</v>
      </c>
      <c r="P80" s="36">
        <v>33.837028451001061</v>
      </c>
      <c r="Q80" s="36">
        <v>11.6</v>
      </c>
      <c r="R80" s="38">
        <v>0</v>
      </c>
      <c r="S80" s="38">
        <v>0</v>
      </c>
      <c r="T80" s="37">
        <f>SUMPRODUCT(LTA!J80:AN80,LTA!J$101:AN$101,LTA!J$104:AN$104)</f>
        <v>52.37</v>
      </c>
      <c r="U80" s="37">
        <f>SUMPRODUCT(LTA!J80:AN80,LTA!J$102:AN$102,LTA!J$104:AN$104)</f>
        <v>72.33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-60</v>
      </c>
      <c r="AA80" s="75">
        <f>STOA!I80</f>
        <v>66.89</v>
      </c>
      <c r="AB80" s="75">
        <f>-STOA!O80</f>
        <v>0</v>
      </c>
      <c r="AC80">
        <f t="shared" si="3"/>
        <v>9.8959535038268722</v>
      </c>
      <c r="AD80">
        <f t="shared" si="4"/>
        <v>1047.6854798692123</v>
      </c>
      <c r="AE80">
        <f>'IDT-1'!C80</f>
        <v>0</v>
      </c>
      <c r="AF80" s="24"/>
      <c r="AG80">
        <f t="shared" si="5"/>
        <v>1047.6854798692123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6.1894489999999998</v>
      </c>
      <c r="E81">
        <f>GT_NG!Q81</f>
        <v>7.0112903225806447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54.999999999999986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846.29763247470521</v>
      </c>
      <c r="P81" s="36">
        <v>68.557387891949546</v>
      </c>
      <c r="Q81" s="36">
        <v>22.150000000000002</v>
      </c>
      <c r="R81" s="38">
        <v>0</v>
      </c>
      <c r="S81" s="38">
        <v>0</v>
      </c>
      <c r="T81" s="37">
        <f>SUMPRODUCT(LTA!J81:AN81,LTA!J$101:AN$101,LTA!J$104:AN$104)</f>
        <v>51.760000000000005</v>
      </c>
      <c r="U81" s="37">
        <f>SUMPRODUCT(LTA!J81:AN81,LTA!J$102:AN$102,LTA!J$104:AN$104)</f>
        <v>100.83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-50</v>
      </c>
      <c r="AA81" s="75">
        <f>STOA!I81</f>
        <v>66.89</v>
      </c>
      <c r="AB81" s="75">
        <f>-STOA!O81</f>
        <v>0</v>
      </c>
      <c r="AC81">
        <f t="shared" si="3"/>
        <v>11.719116153878483</v>
      </c>
      <c r="AD81">
        <f t="shared" si="4"/>
        <v>1182.5666435353569</v>
      </c>
      <c r="AE81">
        <f>'IDT-1'!C81</f>
        <v>0</v>
      </c>
      <c r="AF81" s="24"/>
      <c r="AG81">
        <f t="shared" si="5"/>
        <v>1182.5666435353569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6.1894489999999998</v>
      </c>
      <c r="E82">
        <f>GT_NG!Q82</f>
        <v>7.0112903225806447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54.999999999999986</v>
      </c>
      <c r="J82">
        <f>Bawana_RLNG!Q82</f>
        <v>0</v>
      </c>
      <c r="K82">
        <f>Bawana_Spot!Q82</f>
        <v>55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854.42246486781426</v>
      </c>
      <c r="P82" s="36">
        <v>68.557387891949546</v>
      </c>
      <c r="Q82" s="36">
        <v>22.150000000000002</v>
      </c>
      <c r="R82" s="38">
        <v>0</v>
      </c>
      <c r="S82" s="38">
        <v>0</v>
      </c>
      <c r="T82" s="37">
        <f>SUMPRODUCT(LTA!J82:AN82,LTA!J$101:AN$101,LTA!J$104:AN$104)</f>
        <v>49.67</v>
      </c>
      <c r="U82" s="37">
        <f>SUMPRODUCT(LTA!J82:AN82,LTA!J$102:AN$102,LTA!J$104:AN$104)</f>
        <v>119.05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-45</v>
      </c>
      <c r="AA82" s="75">
        <f>STOA!I82</f>
        <v>66.89</v>
      </c>
      <c r="AB82" s="75">
        <f>-STOA!O82</f>
        <v>0</v>
      </c>
      <c r="AC82">
        <f t="shared" si="3"/>
        <v>12.403435689102826</v>
      </c>
      <c r="AD82">
        <f t="shared" si="4"/>
        <v>1213.1371563932416</v>
      </c>
      <c r="AE82">
        <f>'IDT-1'!C82</f>
        <v>0</v>
      </c>
      <c r="AF82" s="24"/>
      <c r="AG82">
        <f t="shared" si="5"/>
        <v>1213.1371563932416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6.1894489999999998</v>
      </c>
      <c r="E83">
        <f>GT_NG!Q83</f>
        <v>7.0112903225806447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54.998090344085277</v>
      </c>
      <c r="J83">
        <f>Bawana_RLNG!Q83</f>
        <v>0</v>
      </c>
      <c r="K83">
        <f>Bawana_Spot!Q83</f>
        <v>55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854.03946227636277</v>
      </c>
      <c r="P83" s="36">
        <v>68.557387891949546</v>
      </c>
      <c r="Q83" s="36">
        <v>22.150000000000002</v>
      </c>
      <c r="R83" s="38">
        <v>0</v>
      </c>
      <c r="S83" s="38">
        <v>0</v>
      </c>
      <c r="T83" s="37">
        <f>SUMPRODUCT(LTA!J83:AN83,LTA!J$101:AN$101,LTA!J$104:AN$104)</f>
        <v>45.33</v>
      </c>
      <c r="U83" s="37">
        <f>SUMPRODUCT(LTA!J83:AN83,LTA!J$102:AN$102,LTA!J$104:AN$104)</f>
        <v>116.55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-40</v>
      </c>
      <c r="AA83" s="75">
        <f>STOA!I83</f>
        <v>66.89</v>
      </c>
      <c r="AB83" s="75">
        <f>-STOA!O83</f>
        <v>0</v>
      </c>
      <c r="AC83">
        <f t="shared" si="3"/>
        <v>12.198736744901836</v>
      </c>
      <c r="AD83">
        <f t="shared" si="4"/>
        <v>1223.1169430900763</v>
      </c>
      <c r="AE83">
        <f>'IDT-1'!C83</f>
        <v>0</v>
      </c>
      <c r="AF83" s="24"/>
      <c r="AG83">
        <f t="shared" si="5"/>
        <v>1223.1169430900763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-68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6.1894489999999998</v>
      </c>
      <c r="E84">
        <f>GT_NG!Q84</f>
        <v>7.0112903225806447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54.998090344085277</v>
      </c>
      <c r="J84">
        <f>Bawana_RLNG!Q84</f>
        <v>0</v>
      </c>
      <c r="K84">
        <f>Bawana_Spot!Q84</f>
        <v>50.49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854.03819067824031</v>
      </c>
      <c r="P84" s="36">
        <v>68.557387891949546</v>
      </c>
      <c r="Q84" s="36">
        <v>22.150000000000002</v>
      </c>
      <c r="R84" s="38">
        <v>0</v>
      </c>
      <c r="S84" s="38">
        <v>0</v>
      </c>
      <c r="T84" s="37">
        <f>SUMPRODUCT(LTA!J84:AN84,LTA!J$101:AN$101,LTA!J$104:AN$104)</f>
        <v>45</v>
      </c>
      <c r="U84" s="37">
        <f>SUMPRODUCT(LTA!J84:AN84,LTA!J$102:AN$102,LTA!J$104:AN$104)</f>
        <v>115.71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</v>
      </c>
      <c r="AA84" s="75">
        <f>STOA!I84</f>
        <v>66.89</v>
      </c>
      <c r="AB84" s="75">
        <f>-STOA!O84</f>
        <v>0</v>
      </c>
      <c r="AC84">
        <f t="shared" si="3"/>
        <v>11.837581227656713</v>
      </c>
      <c r="AD84">
        <f t="shared" si="4"/>
        <v>1254.7968270091992</v>
      </c>
      <c r="AE84">
        <f>'IDT-1'!C84</f>
        <v>-24.132000000000001</v>
      </c>
      <c r="AF84" s="24"/>
      <c r="AG84">
        <f t="shared" si="5"/>
        <v>1230.6648270091991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-66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6.1894489999999998</v>
      </c>
      <c r="E85">
        <f>GT_NG!Q85</f>
        <v>7.5139240506329124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44.998242256161873</v>
      </c>
      <c r="J85">
        <f>Bawana_RLNG!Q85</f>
        <v>0</v>
      </c>
      <c r="K85">
        <f>Bawana_Spot!Q85</f>
        <v>50.49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788.72846547546237</v>
      </c>
      <c r="P85" s="36">
        <v>68.557387891949546</v>
      </c>
      <c r="Q85" s="36">
        <v>22.150000000000002</v>
      </c>
      <c r="R85" s="38">
        <v>0</v>
      </c>
      <c r="S85" s="38">
        <v>0</v>
      </c>
      <c r="T85" s="37">
        <f>SUMPRODUCT(LTA!J85:AN85,LTA!J$101:AN$101,LTA!J$104:AN$104)</f>
        <v>44</v>
      </c>
      <c r="U85" s="37">
        <f>SUMPRODUCT(LTA!J85:AN85,LTA!J$102:AN$102,LTA!J$104:AN$104)</f>
        <v>115.36999999999999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66.89</v>
      </c>
      <c r="AB85" s="75">
        <f>-STOA!O85</f>
        <v>0</v>
      </c>
      <c r="AC85">
        <f t="shared" si="3"/>
        <v>11.155591146706016</v>
      </c>
      <c r="AD85">
        <f t="shared" si="4"/>
        <v>1184.3318775275009</v>
      </c>
      <c r="AE85">
        <f>'IDT-1'!C85</f>
        <v>-5</v>
      </c>
      <c r="AF85" s="24"/>
      <c r="AG85">
        <f t="shared" si="5"/>
        <v>1179.3318775275009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-66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6.1894489999999998</v>
      </c>
      <c r="E86">
        <f>GT_NG!Q86</f>
        <v>7.5139240506329124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44.998242256161873</v>
      </c>
      <c r="J86">
        <f>Bawana_RLNG!Q86</f>
        <v>0</v>
      </c>
      <c r="K86">
        <f>Bawana_Spot!Q86</f>
        <v>50.49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803.59787557088487</v>
      </c>
      <c r="P86" s="36">
        <v>68.557387891949546</v>
      </c>
      <c r="Q86" s="36">
        <v>22.150000000000002</v>
      </c>
      <c r="R86" s="38">
        <v>0</v>
      </c>
      <c r="S86" s="38">
        <v>0</v>
      </c>
      <c r="T86" s="37">
        <f>SUMPRODUCT(LTA!J86:AN86,LTA!J$101:AN$101,LTA!J$104:AN$104)</f>
        <v>43.33</v>
      </c>
      <c r="U86" s="37">
        <f>SUMPRODUCT(LTA!J86:AN86,LTA!J$102:AN$102,LTA!J$104:AN$104)</f>
        <v>114.86999999999999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66.89</v>
      </c>
      <c r="AB86" s="75">
        <f>-STOA!O86</f>
        <v>0</v>
      </c>
      <c r="AC86">
        <f t="shared" si="3"/>
        <v>11.101243037009782</v>
      </c>
      <c r="AD86">
        <f t="shared" si="4"/>
        <v>1218.0856357326195</v>
      </c>
      <c r="AE86">
        <f>'IDT-1'!C86</f>
        <v>0</v>
      </c>
      <c r="AF86" s="24"/>
      <c r="AG86">
        <f t="shared" si="5"/>
        <v>1218.0856357326195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6.1894489999999998</v>
      </c>
      <c r="E87">
        <f>GT_NG!Q87</f>
        <v>7.5139240506329124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44.998242256161873</v>
      </c>
      <c r="J87">
        <f>Bawana_RLNG!Q87</f>
        <v>0</v>
      </c>
      <c r="K87">
        <f>Bawana_Spot!Q87</f>
        <v>52.298196613909866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822.56525388080092</v>
      </c>
      <c r="P87" s="36">
        <v>68.557387891949546</v>
      </c>
      <c r="Q87" s="36">
        <v>22.150000000000002</v>
      </c>
      <c r="R87" s="38">
        <v>0</v>
      </c>
      <c r="S87" s="38">
        <v>0</v>
      </c>
      <c r="T87" s="37">
        <f>SUMPRODUCT(LTA!J87:AN87,LTA!J$101:AN$101,LTA!J$104:AN$104)</f>
        <v>42.67</v>
      </c>
      <c r="U87" s="37">
        <f>SUMPRODUCT(LTA!J87:AN87,LTA!J$102:AN$102,LTA!J$104:AN$104)</f>
        <v>115.05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66.89</v>
      </c>
      <c r="AB87" s="75">
        <f>-STOA!O87</f>
        <v>0</v>
      </c>
      <c r="AC87">
        <f t="shared" si="3"/>
        <v>11.051475765522804</v>
      </c>
      <c r="AD87">
        <f t="shared" si="4"/>
        <v>1264.4309779279324</v>
      </c>
      <c r="AE87">
        <f>'IDT-1'!C87</f>
        <v>0</v>
      </c>
      <c r="AF87" s="24"/>
      <c r="AG87">
        <f t="shared" si="5"/>
        <v>1264.4309779279324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6.1894489999999998</v>
      </c>
      <c r="E88">
        <f>GT_NG!Q88</f>
        <v>7.5139240506329124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44.998242256161873</v>
      </c>
      <c r="J88">
        <f>Bawana_RLNG!Q88</f>
        <v>0</v>
      </c>
      <c r="K88">
        <f>Bawana_Spot!Q88</f>
        <v>52.298196613909866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841.41473525585377</v>
      </c>
      <c r="P88" s="36">
        <v>68.557387891949546</v>
      </c>
      <c r="Q88" s="36">
        <v>22.150000000000002</v>
      </c>
      <c r="R88" s="38">
        <v>0</v>
      </c>
      <c r="S88" s="38">
        <v>0</v>
      </c>
      <c r="T88" s="37">
        <f>SUMPRODUCT(LTA!J88:AN88,LTA!J$101:AN$101,LTA!J$104:AN$104)</f>
        <v>41.67</v>
      </c>
      <c r="U88" s="37">
        <f>SUMPRODUCT(LTA!J88:AN88,LTA!J$102:AN$102,LTA!J$104:AN$104)</f>
        <v>115.36999999999999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66.89</v>
      </c>
      <c r="AB88" s="75">
        <f>-STOA!O88</f>
        <v>0</v>
      </c>
      <c r="AC88">
        <f t="shared" si="3"/>
        <v>11.204099409073248</v>
      </c>
      <c r="AD88">
        <f t="shared" si="4"/>
        <v>1282.4478356594348</v>
      </c>
      <c r="AE88">
        <f>'IDT-1'!C88</f>
        <v>0</v>
      </c>
      <c r="AF88" s="24"/>
      <c r="AG88">
        <f t="shared" si="5"/>
        <v>1282.4478356594348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6.1894489999999998</v>
      </c>
      <c r="E89">
        <f>GT_NG!Q89</f>
        <v>7.7715894039735112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52.298196613909866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851.22600396452287</v>
      </c>
      <c r="P89" s="36">
        <v>68.557387891949546</v>
      </c>
      <c r="Q89" s="36">
        <v>22.150000000000002</v>
      </c>
      <c r="R89" s="38">
        <v>0</v>
      </c>
      <c r="S89" s="38">
        <v>0</v>
      </c>
      <c r="T89" s="37">
        <f>SUMPRODUCT(LTA!J89:AN89,LTA!J$101:AN$101,LTA!J$104:AN$104)</f>
        <v>40.67</v>
      </c>
      <c r="U89" s="37">
        <f>SUMPRODUCT(LTA!J89:AN89,LTA!J$102:AN$102,LTA!J$104:AN$104)</f>
        <v>115.55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66.89</v>
      </c>
      <c r="AB89" s="75">
        <f>-STOA!O89</f>
        <v>0</v>
      </c>
      <c r="AC89">
        <f t="shared" si="3"/>
        <v>11.408142962696743</v>
      </c>
      <c r="AD89">
        <f t="shared" si="4"/>
        <v>1296.4923355580793</v>
      </c>
      <c r="AE89">
        <f>'IDT-1'!C89</f>
        <v>5</v>
      </c>
      <c r="AF89" s="24"/>
      <c r="AG89">
        <f t="shared" si="5"/>
        <v>1301.4923355580793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6.1894489999999998</v>
      </c>
      <c r="E90">
        <f>GT_NG!Q90</f>
        <v>7.7715894039735112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52.298196613909866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847.39973191613558</v>
      </c>
      <c r="P90" s="36">
        <v>68.557387891949546</v>
      </c>
      <c r="Q90" s="36">
        <v>22.150000000000002</v>
      </c>
      <c r="R90" s="38">
        <v>0</v>
      </c>
      <c r="S90" s="38">
        <v>0</v>
      </c>
      <c r="T90" s="37">
        <f>SUMPRODUCT(LTA!J90:AN90,LTA!J$101:AN$101,LTA!J$104:AN$104)</f>
        <v>40</v>
      </c>
      <c r="U90" s="37">
        <f>SUMPRODUCT(LTA!J90:AN90,LTA!J$102:AN$102,LTA!J$104:AN$104)</f>
        <v>115.71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17.27</v>
      </c>
      <c r="Z90" s="34">
        <f>IEX!O90</f>
        <v>0</v>
      </c>
      <c r="AA90" s="75">
        <f>STOA!I90</f>
        <v>66.89</v>
      </c>
      <c r="AB90" s="75">
        <f>-STOA!O90</f>
        <v>0</v>
      </c>
      <c r="AC90">
        <f t="shared" si="3"/>
        <v>11.733081431988074</v>
      </c>
      <c r="AD90">
        <f t="shared" si="4"/>
        <v>1294.6811250404007</v>
      </c>
      <c r="AE90">
        <f>'IDT-1'!C90</f>
        <v>14.262</v>
      </c>
      <c r="AF90" s="24"/>
      <c r="AG90">
        <f t="shared" si="5"/>
        <v>1308.9431250404007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-45</v>
      </c>
      <c r="AM90" s="34">
        <f>RTM_PXI!I90</f>
        <v>0</v>
      </c>
      <c r="AN90" s="34">
        <f>RTM_PXI!O90</f>
        <v>0</v>
      </c>
      <c r="AO90" s="148">
        <f>GDAM_IEX!I90</f>
        <v>5.58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6.1894489999999998</v>
      </c>
      <c r="E91">
        <f>GT_NG!Q91</f>
        <v>7.7715894039735112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52.298196613909866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844.95954828236938</v>
      </c>
      <c r="P91" s="36">
        <v>68.557387891949546</v>
      </c>
      <c r="Q91" s="36">
        <v>22.150000000000002</v>
      </c>
      <c r="R91" s="38">
        <v>0</v>
      </c>
      <c r="S91" s="38">
        <v>0</v>
      </c>
      <c r="T91" s="37">
        <f>SUMPRODUCT(LTA!J91:AN91,LTA!J$101:AN$101,LTA!J$104:AN$104)</f>
        <v>43.33</v>
      </c>
      <c r="U91" s="37">
        <f>SUMPRODUCT(LTA!J91:AN91,LTA!J$102:AN$102,LTA!J$104:AN$104)</f>
        <v>116.05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11.87</v>
      </c>
      <c r="Z91" s="34">
        <f>IEX!O91</f>
        <v>0</v>
      </c>
      <c r="AA91" s="75">
        <f>STOA!I91</f>
        <v>129.72</v>
      </c>
      <c r="AB91" s="75">
        <f>-STOA!O91</f>
        <v>0</v>
      </c>
      <c r="AC91">
        <f t="shared" si="3"/>
        <v>11.839833791844425</v>
      </c>
      <c r="AD91">
        <f t="shared" si="4"/>
        <v>1397.6641890467777</v>
      </c>
      <c r="AE91">
        <f>'IDT-1'!C91</f>
        <v>0</v>
      </c>
      <c r="AF91" s="24"/>
      <c r="AG91">
        <f t="shared" si="5"/>
        <v>1397.6641890467777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5.01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6.1894489999999998</v>
      </c>
      <c r="E92">
        <f>GT_NG!Q92</f>
        <v>7.7715894039735112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52.298196613909866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844.95954828236938</v>
      </c>
      <c r="P92" s="36">
        <v>68.557387891949546</v>
      </c>
      <c r="Q92" s="36">
        <v>22.150000000000002</v>
      </c>
      <c r="R92" s="38">
        <v>0</v>
      </c>
      <c r="S92" s="38">
        <v>0</v>
      </c>
      <c r="T92" s="37">
        <f>SUMPRODUCT(LTA!J92:AN92,LTA!J$101:AN$101,LTA!J$104:AN$104)</f>
        <v>44.67</v>
      </c>
      <c r="U92" s="37">
        <f>SUMPRODUCT(LTA!J92:AN92,LTA!J$102:AN$102,LTA!J$104:AN$104)</f>
        <v>116.55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22.1</v>
      </c>
      <c r="Z92" s="34">
        <f>IEX!O92</f>
        <v>0</v>
      </c>
      <c r="AA92" s="75">
        <f>STOA!I92</f>
        <v>129.72</v>
      </c>
      <c r="AB92" s="75">
        <f>-STOA!O92</f>
        <v>0</v>
      </c>
      <c r="AC92">
        <f t="shared" si="3"/>
        <v>11.970453791844427</v>
      </c>
      <c r="AD92">
        <f t="shared" si="4"/>
        <v>1413.0835690467779</v>
      </c>
      <c r="AE92">
        <f>'IDT-1'!C92</f>
        <v>0</v>
      </c>
      <c r="AF92" s="24"/>
      <c r="AG92">
        <f t="shared" si="5"/>
        <v>1413.0835690467779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8.49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6.1894489999999998</v>
      </c>
      <c r="E93">
        <f>GT_NG!Q93</f>
        <v>7.7715894039735112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52.298196613909866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844.95954828236938</v>
      </c>
      <c r="P93" s="36">
        <v>68.557387891949546</v>
      </c>
      <c r="Q93" s="36">
        <v>22.150000000000002</v>
      </c>
      <c r="R93" s="38">
        <v>0</v>
      </c>
      <c r="S93" s="38">
        <v>0</v>
      </c>
      <c r="T93" s="37">
        <f>SUMPRODUCT(LTA!J93:AN93,LTA!J$101:AN$101,LTA!J$104:AN$104)</f>
        <v>45</v>
      </c>
      <c r="U93" s="37">
        <f>SUMPRODUCT(LTA!J93:AN93,LTA!J$102:AN$102,LTA!J$104:AN$104)</f>
        <v>117.05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30.82</v>
      </c>
      <c r="Z93" s="34">
        <f>IEX!O93</f>
        <v>0</v>
      </c>
      <c r="AA93" s="75">
        <f>STOA!I93</f>
        <v>129.72</v>
      </c>
      <c r="AB93" s="75">
        <f>-STOA!O93</f>
        <v>0</v>
      </c>
      <c r="AC93">
        <f t="shared" si="3"/>
        <v>12.352989791844427</v>
      </c>
      <c r="AD93">
        <f t="shared" si="4"/>
        <v>1458.2410330467778</v>
      </c>
      <c r="AE93">
        <f>'IDT-1'!C93</f>
        <v>0</v>
      </c>
      <c r="AF93" s="24"/>
      <c r="AG93">
        <f t="shared" si="5"/>
        <v>1458.2410330467778</v>
      </c>
      <c r="AI93" s="34">
        <f>PXIL!I93</f>
        <v>0</v>
      </c>
      <c r="AJ93" s="34">
        <f>PXIL!O93</f>
        <v>0</v>
      </c>
      <c r="AK93" s="34">
        <f>RTM_IEX!I93</f>
        <v>32.14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12.34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6.1894489999999998</v>
      </c>
      <c r="E94">
        <f>GT_NG!Q94</f>
        <v>7.7715894039735112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52.298196613909866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843.65744859535755</v>
      </c>
      <c r="P94" s="36">
        <v>68.557387891949546</v>
      </c>
      <c r="Q94" s="36">
        <v>22.150000000000002</v>
      </c>
      <c r="R94" s="38">
        <v>0</v>
      </c>
      <c r="S94" s="38">
        <v>0</v>
      </c>
      <c r="T94" s="37">
        <f>SUMPRODUCT(LTA!J94:AN94,LTA!J$101:AN$101,LTA!J$104:AN$104)</f>
        <v>45.33</v>
      </c>
      <c r="U94" s="37">
        <f>SUMPRODUCT(LTA!J94:AN94,LTA!J$102:AN$102,LTA!J$104:AN$104)</f>
        <v>117.21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35.54</v>
      </c>
      <c r="Z94" s="34">
        <f>IEX!O94</f>
        <v>0</v>
      </c>
      <c r="AA94" s="75">
        <f>STOA!I94</f>
        <v>129.72</v>
      </c>
      <c r="AB94" s="75">
        <f>-STOA!O94</f>
        <v>0</v>
      </c>
      <c r="AC94">
        <f t="shared" si="3"/>
        <v>12.572380154473526</v>
      </c>
      <c r="AD94">
        <f t="shared" si="4"/>
        <v>1484.1395429971371</v>
      </c>
      <c r="AE94">
        <f>'IDT-1'!C94</f>
        <v>0</v>
      </c>
      <c r="AF94" s="24"/>
      <c r="AG94">
        <f t="shared" si="5"/>
        <v>1484.1395429971371</v>
      </c>
      <c r="AI94" s="34">
        <f>PXIL!I94</f>
        <v>0</v>
      </c>
      <c r="AJ94" s="34">
        <f>PXIL!O94</f>
        <v>0</v>
      </c>
      <c r="AK94" s="34">
        <f>RTM_IEX!I94</f>
        <v>53.05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13.64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6.1894489999999998</v>
      </c>
      <c r="E95">
        <f>GT_NG!Q95</f>
        <v>7.7715894039735112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52.298196613909866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843.65744859535755</v>
      </c>
      <c r="P95" s="36">
        <v>68.557387891949546</v>
      </c>
      <c r="Q95" s="36">
        <v>22.150000000000002</v>
      </c>
      <c r="R95" s="38">
        <v>0</v>
      </c>
      <c r="S95" s="38">
        <v>0</v>
      </c>
      <c r="T95" s="37">
        <f>SUMPRODUCT(LTA!J95:AN95,LTA!J$101:AN$101,LTA!J$104:AN$104)</f>
        <v>38.33</v>
      </c>
      <c r="U95" s="37">
        <f>SUMPRODUCT(LTA!J95:AN95,LTA!J$102:AN$102,LTA!J$104:AN$104)</f>
        <v>117.55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37.630000000000003</v>
      </c>
      <c r="Z95" s="34">
        <f>IEX!O95</f>
        <v>0</v>
      </c>
      <c r="AA95" s="75">
        <f>STOA!I95</f>
        <v>129.72</v>
      </c>
      <c r="AB95" s="75">
        <f>-STOA!O95</f>
        <v>0</v>
      </c>
      <c r="AC95">
        <f t="shared" si="3"/>
        <v>13.110148154473528</v>
      </c>
      <c r="AD95">
        <f t="shared" si="4"/>
        <v>1547.621774997137</v>
      </c>
      <c r="AE95">
        <f>'IDT-1'!C95</f>
        <v>0</v>
      </c>
      <c r="AF95" s="24"/>
      <c r="AG95">
        <f t="shared" si="5"/>
        <v>1547.621774997137</v>
      </c>
      <c r="AI95" s="34">
        <f>PXIL!I95</f>
        <v>0</v>
      </c>
      <c r="AJ95" s="34">
        <f>PXIL!O95</f>
        <v>0</v>
      </c>
      <c r="AK95" s="34">
        <f>RTM_IEX!I95</f>
        <v>120.22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15.06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6.1894489999999998</v>
      </c>
      <c r="E96">
        <f>GT_NG!Q96</f>
        <v>7.7715894039735112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52.298196613909866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843.65744859535755</v>
      </c>
      <c r="P96" s="36">
        <v>68.557387891949546</v>
      </c>
      <c r="Q96" s="36">
        <v>22.150000000000002</v>
      </c>
      <c r="R96" s="38">
        <v>0</v>
      </c>
      <c r="S96" s="38">
        <v>0</v>
      </c>
      <c r="T96" s="37">
        <f>SUMPRODUCT(LTA!J96:AN96,LTA!J$101:AN$101,LTA!J$104:AN$104)</f>
        <v>38.67</v>
      </c>
      <c r="U96" s="37">
        <f>SUMPRODUCT(LTA!J96:AN96,LTA!J$102:AN$102,LTA!J$104:AN$104)</f>
        <v>117.71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37.72</v>
      </c>
      <c r="Z96" s="34">
        <f>IEX!O96</f>
        <v>0</v>
      </c>
      <c r="AA96" s="75">
        <f>STOA!I96</f>
        <v>129.72</v>
      </c>
      <c r="AB96" s="75">
        <f>-STOA!O96</f>
        <v>0</v>
      </c>
      <c r="AC96">
        <f t="shared" si="3"/>
        <v>13.568872154473528</v>
      </c>
      <c r="AD96">
        <f t="shared" si="4"/>
        <v>1601.773050997137</v>
      </c>
      <c r="AE96">
        <f>'IDT-1'!C96</f>
        <v>0</v>
      </c>
      <c r="AF96" s="24"/>
      <c r="AG96">
        <f t="shared" si="5"/>
        <v>1601.773050997137</v>
      </c>
      <c r="AI96" s="34">
        <f>PXIL!I96</f>
        <v>0</v>
      </c>
      <c r="AJ96" s="34">
        <f>PXIL!O96</f>
        <v>0</v>
      </c>
      <c r="AK96" s="34">
        <f>RTM_IEX!I96</f>
        <v>174.57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14.73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6.1894489999999998</v>
      </c>
      <c r="E97">
        <f>GT_NG!Q97</f>
        <v>7.7715894039735112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52.298196613909866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843.34296200290328</v>
      </c>
      <c r="P97" s="36">
        <v>68.557387891949546</v>
      </c>
      <c r="Q97" s="36">
        <v>22.150000000000002</v>
      </c>
      <c r="R97" s="38">
        <v>0</v>
      </c>
      <c r="S97" s="38">
        <v>0</v>
      </c>
      <c r="T97" s="37">
        <f>SUMPRODUCT(LTA!J97:AN97,LTA!J$101:AN$101,LTA!J$104:AN$104)</f>
        <v>39.33</v>
      </c>
      <c r="U97" s="37">
        <f>SUMPRODUCT(LTA!J97:AN97,LTA!J$102:AN$102,LTA!J$104:AN$104)</f>
        <v>117.86999999999999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37.61</v>
      </c>
      <c r="Z97" s="34">
        <f>IEX!O97</f>
        <v>0</v>
      </c>
      <c r="AA97" s="75">
        <f>STOA!I97</f>
        <v>129.72</v>
      </c>
      <c r="AB97" s="75">
        <f>-STOA!O97</f>
        <v>0</v>
      </c>
      <c r="AC97">
        <f t="shared" si="3"/>
        <v>13.797062467096911</v>
      </c>
      <c r="AD97">
        <f t="shared" si="4"/>
        <v>1628.7103740920591</v>
      </c>
      <c r="AE97">
        <f>'IDT-1'!C97</f>
        <v>0</v>
      </c>
      <c r="AF97" s="24"/>
      <c r="AG97">
        <f t="shared" si="5"/>
        <v>1628.7103740920591</v>
      </c>
      <c r="AI97" s="34">
        <f>PXIL!I97</f>
        <v>0</v>
      </c>
      <c r="AJ97" s="34">
        <f>PXIL!O97</f>
        <v>0</v>
      </c>
      <c r="AK97" s="34">
        <f>RTM_IEX!I97</f>
        <v>201.01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15.06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6.1894489999999998</v>
      </c>
      <c r="E98">
        <f>GT_NG!Q98</f>
        <v>7.7715894039735112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52.298196613909866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843.34296200290328</v>
      </c>
      <c r="P98" s="36">
        <v>68.557387891949546</v>
      </c>
      <c r="Q98" s="36">
        <v>22.150000000000002</v>
      </c>
      <c r="R98" s="38">
        <v>0</v>
      </c>
      <c r="S98" s="38">
        <v>0</v>
      </c>
      <c r="T98" s="37">
        <f>SUMPRODUCT(LTA!J98:AN98,LTA!J$101:AN$101,LTA!J$104:AN$104)</f>
        <v>39.67</v>
      </c>
      <c r="U98" s="37">
        <f>SUMPRODUCT(LTA!J98:AN98,LTA!J$102:AN$102,LTA!J$104:AN$104)</f>
        <v>118.05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40.4</v>
      </c>
      <c r="Z98" s="34">
        <f>IEX!O98</f>
        <v>0</v>
      </c>
      <c r="AA98" s="75">
        <f>STOA!I98</f>
        <v>129.72</v>
      </c>
      <c r="AB98" s="75">
        <f>-STOA!O98</f>
        <v>0</v>
      </c>
      <c r="AC98">
        <f t="shared" si="3"/>
        <v>14.280650467096914</v>
      </c>
      <c r="AD98">
        <f t="shared" si="4"/>
        <v>1685.7967860920596</v>
      </c>
      <c r="AE98">
        <f>'IDT-1'!C98</f>
        <v>0</v>
      </c>
      <c r="AF98" s="24"/>
      <c r="AG98">
        <f t="shared" si="5"/>
        <v>1685.7967860920596</v>
      </c>
      <c r="AI98" s="34">
        <f>PXIL!I98</f>
        <v>0</v>
      </c>
      <c r="AJ98" s="34">
        <f>PXIL!O98</f>
        <v>0</v>
      </c>
      <c r="AK98" s="34">
        <f>RTM_IEX!I98</f>
        <v>254.64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15.69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0.14791686600000001</v>
      </c>
      <c r="E99">
        <f t="shared" si="6"/>
        <v>0.18244720848488932</v>
      </c>
      <c r="F99">
        <f t="shared" si="6"/>
        <v>0</v>
      </c>
      <c r="G99">
        <f t="shared" si="6"/>
        <v>1.1183999999999994</v>
      </c>
      <c r="H99">
        <f t="shared" si="6"/>
        <v>0</v>
      </c>
      <c r="I99">
        <f t="shared" si="6"/>
        <v>1.1449677754861061</v>
      </c>
      <c r="J99">
        <f t="shared" si="6"/>
        <v>0</v>
      </c>
      <c r="K99">
        <f t="shared" si="6"/>
        <v>0.82070301877106899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18.245204163621327</v>
      </c>
      <c r="P99" s="36">
        <f t="shared" si="6"/>
        <v>1.5182196453742631</v>
      </c>
      <c r="Q99" s="36">
        <f t="shared" si="6"/>
        <v>0.46116178534303615</v>
      </c>
      <c r="R99" s="38">
        <f t="shared" si="6"/>
        <v>0.23460076484018269</v>
      </c>
      <c r="S99" s="38">
        <f t="shared" si="6"/>
        <v>0</v>
      </c>
      <c r="T99" s="37">
        <f t="shared" si="6"/>
        <v>3.1289275000000001</v>
      </c>
      <c r="U99" s="37">
        <f t="shared" si="6"/>
        <v>2.8260124999999978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0.117785</v>
      </c>
      <c r="Z99" s="34">
        <f t="shared" si="6"/>
        <v>-1.3816225</v>
      </c>
      <c r="AA99" s="75">
        <f t="shared" si="6"/>
        <v>1.8286700000000018</v>
      </c>
      <c r="AB99" s="75">
        <f t="shared" si="6"/>
        <v>0</v>
      </c>
      <c r="AC99">
        <f t="shared" si="6"/>
        <v>0.2860827969684282</v>
      </c>
      <c r="AD99">
        <f t="shared" si="6"/>
        <v>30.537508430952453</v>
      </c>
      <c r="AE99">
        <f t="shared" si="6"/>
        <v>-1.4516250000000003E-2</v>
      </c>
      <c r="AG99">
        <f t="shared" si="6"/>
        <v>30.522992180952453</v>
      </c>
      <c r="AI99">
        <f t="shared" si="6"/>
        <v>0</v>
      </c>
      <c r="AJ99">
        <f t="shared" si="6"/>
        <v>0</v>
      </c>
      <c r="AK99">
        <f t="shared" si="6"/>
        <v>0.56375999999999993</v>
      </c>
      <c r="AL99">
        <f t="shared" si="6"/>
        <v>-0.22850000000000001</v>
      </c>
      <c r="AM99">
        <f t="shared" si="6"/>
        <v>0</v>
      </c>
      <c r="AN99">
        <f t="shared" si="6"/>
        <v>0</v>
      </c>
      <c r="AO99">
        <f t="shared" si="6"/>
        <v>9.493749999999998E-2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45431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7.9828770000000011</v>
      </c>
      <c r="E3">
        <f>GT_NG!T3</f>
        <v>9.8228162884675161</v>
      </c>
      <c r="F3">
        <f>GT_Spot!T3</f>
        <v>0</v>
      </c>
      <c r="G3">
        <f>PPCL_NG!T3</f>
        <v>56.09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152.78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841.5250727871188</v>
      </c>
      <c r="P3" s="36">
        <v>75.347129195717585</v>
      </c>
      <c r="Q3" s="36">
        <v>26.750000000000004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389.78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65.86</v>
      </c>
      <c r="Z3" s="34">
        <f>IEX!P3</f>
        <v>0</v>
      </c>
      <c r="AA3" s="75">
        <f>STOA!J3</f>
        <v>254.35</v>
      </c>
      <c r="AB3" s="75">
        <f>-STOA!P3</f>
        <v>0</v>
      </c>
      <c r="AC3">
        <f>SUMIF(B3:AB3,"&gt;0")*$AC$2-SUMIF(B3:AB3,"&lt;0")*($AC$2/(1-$AC$2))+SUMIF(AI3:AR3,"&gt;0")*$AC$2-SUMIF(AI3:AR3,"&lt;0")*($AC$2/(1-$AC$2))</f>
        <v>16.866151480389885</v>
      </c>
      <c r="AD3">
        <f>SUM(B3:AB3,AI3:AV3)-AC3</f>
        <v>1991.0090247565013</v>
      </c>
      <c r="AE3">
        <f>'IDT-1'!F3</f>
        <v>0</v>
      </c>
      <c r="AF3" s="24"/>
      <c r="AG3">
        <f>SUM(AD3:AF3)</f>
        <v>1991.0090247565013</v>
      </c>
      <c r="AI3" s="34">
        <f>PXIL!J3</f>
        <v>0</v>
      </c>
      <c r="AJ3" s="34">
        <f>PXIL!P3</f>
        <v>0</v>
      </c>
      <c r="AK3" s="34">
        <f>RTM_IEX!J3</f>
        <v>57.98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7.9828770000000011</v>
      </c>
      <c r="E4">
        <f>GT_NG!T4</f>
        <v>10.133664905191171</v>
      </c>
      <c r="F4">
        <f>GT_Spot!T4</f>
        <v>0</v>
      </c>
      <c r="G4">
        <f>PPCL_NG!T4</f>
        <v>56.09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158.33397480672522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841.28069799345997</v>
      </c>
      <c r="P4" s="36">
        <v>75.347129195717585</v>
      </c>
      <c r="Q4" s="36">
        <v>26.750000000000004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390.43999999999994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64.75</v>
      </c>
      <c r="Z4" s="34">
        <f>IEX!P4</f>
        <v>0</v>
      </c>
      <c r="AA4" s="75">
        <f>STOA!J4</f>
        <v>254.35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16.651115248880117</v>
      </c>
      <c r="AD4">
        <f t="shared" ref="AD4:AD67" si="1">SUM(B4:AB4,AI4:AV4)-AC4</f>
        <v>1965.6245096178009</v>
      </c>
      <c r="AE4">
        <f>'IDT-1'!F4</f>
        <v>0</v>
      </c>
      <c r="AF4" s="24"/>
      <c r="AG4">
        <f t="shared" ref="AG4:AG67" si="2">SUM(AD4:AF4)</f>
        <v>1965.6245096178009</v>
      </c>
      <c r="AI4" s="34">
        <f>PXIL!J4</f>
        <v>0</v>
      </c>
      <c r="AJ4" s="34">
        <f>PXIL!P4</f>
        <v>0</v>
      </c>
      <c r="AK4" s="34">
        <f>RTM_IEX!J4</f>
        <v>27.21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7.9828770000000011</v>
      </c>
      <c r="E5">
        <f>GT_NG!T5</f>
        <v>10.133664905191171</v>
      </c>
      <c r="F5">
        <f>GT_Spot!T5</f>
        <v>0</v>
      </c>
      <c r="G5">
        <f>PPCL_NG!T5</f>
        <v>56.09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127.61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775.10345021909029</v>
      </c>
      <c r="P5" s="36">
        <v>75.347129195717585</v>
      </c>
      <c r="Q5" s="36">
        <v>26.750000000000004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391.10999999999996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70.03</v>
      </c>
      <c r="Z5" s="34">
        <f>IEX!P5</f>
        <v>0</v>
      </c>
      <c r="AA5" s="75">
        <f>STOA!J5</f>
        <v>254.35</v>
      </c>
      <c r="AB5" s="75">
        <f>-STOA!P5</f>
        <v>0</v>
      </c>
      <c r="AC5">
        <f t="shared" si="0"/>
        <v>18.492384979198924</v>
      </c>
      <c r="AD5">
        <f t="shared" si="1"/>
        <v>2182.9820173063872</v>
      </c>
      <c r="AE5">
        <f>'IDT-1'!F5</f>
        <v>0</v>
      </c>
      <c r="AF5" s="24"/>
      <c r="AG5">
        <f t="shared" si="2"/>
        <v>2182.9820173063872</v>
      </c>
      <c r="AI5" s="34">
        <f>PXIL!J5</f>
        <v>0</v>
      </c>
      <c r="AJ5" s="34">
        <f>PXIL!P5</f>
        <v>0</v>
      </c>
      <c r="AK5" s="34">
        <f>RTM_IEX!J5</f>
        <v>337.36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7.9828770000000011</v>
      </c>
      <c r="E6">
        <f>GT_NG!T6</f>
        <v>10.133664905191171</v>
      </c>
      <c r="F6">
        <f>GT_Spot!T6</f>
        <v>0</v>
      </c>
      <c r="G6">
        <f>PPCL_NG!T6</f>
        <v>56.09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137.9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735.61432984724138</v>
      </c>
      <c r="P6" s="36">
        <v>75.347129195717585</v>
      </c>
      <c r="Q6" s="36">
        <v>26.750000000000004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391.60999999999996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63.66</v>
      </c>
      <c r="Z6" s="34">
        <f>IEX!P6</f>
        <v>0</v>
      </c>
      <c r="AA6" s="75">
        <f>STOA!J6</f>
        <v>254.35</v>
      </c>
      <c r="AB6" s="75">
        <f>-STOA!P6</f>
        <v>0</v>
      </c>
      <c r="AC6">
        <f t="shared" si="0"/>
        <v>18.121364368075394</v>
      </c>
      <c r="AD6">
        <f t="shared" si="1"/>
        <v>2139.1839175456621</v>
      </c>
      <c r="AE6">
        <f>'IDT-1'!F6</f>
        <v>0</v>
      </c>
      <c r="AF6" s="24"/>
      <c r="AG6">
        <f t="shared" si="2"/>
        <v>2139.1839175456621</v>
      </c>
      <c r="AI6" s="34">
        <f>PXIL!J6</f>
        <v>0</v>
      </c>
      <c r="AJ6" s="34">
        <f>PXIL!P6</f>
        <v>0</v>
      </c>
      <c r="AK6" s="34">
        <f>RTM_IEX!J6</f>
        <v>328.26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7.9828770000000011</v>
      </c>
      <c r="E7">
        <f>GT_NG!T7</f>
        <v>10.133664905191171</v>
      </c>
      <c r="F7">
        <f>GT_Spot!T7</f>
        <v>0</v>
      </c>
      <c r="G7">
        <f>PPCL_NG!T7</f>
        <v>56.09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120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651.98695544621819</v>
      </c>
      <c r="P7" s="36">
        <v>75.347129195717585</v>
      </c>
      <c r="Q7" s="36">
        <v>26.750000000000004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392.42999999999995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60.79</v>
      </c>
      <c r="Z7" s="34">
        <f>IEX!P7</f>
        <v>0</v>
      </c>
      <c r="AA7" s="75">
        <f>STOA!J7</f>
        <v>254.16</v>
      </c>
      <c r="AB7" s="75">
        <f>-STOA!P7</f>
        <v>0</v>
      </c>
      <c r="AC7">
        <f t="shared" si="0"/>
        <v>15.750990423106799</v>
      </c>
      <c r="AD7">
        <f t="shared" si="1"/>
        <v>1859.3669170896076</v>
      </c>
      <c r="AE7">
        <f>'IDT-1'!F7</f>
        <v>0</v>
      </c>
      <c r="AF7" s="24"/>
      <c r="AG7">
        <f t="shared" si="2"/>
        <v>1859.3669170896076</v>
      </c>
      <c r="AI7" s="34">
        <f>PXIL!J7</f>
        <v>0</v>
      </c>
      <c r="AJ7" s="34">
        <f>PXIL!P7</f>
        <v>0</v>
      </c>
      <c r="AK7" s="34">
        <f>RTM_IEX!J7</f>
        <v>149.84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7.9828770000000011</v>
      </c>
      <c r="E8">
        <f>GT_NG!T8</f>
        <v>10.033354714560616</v>
      </c>
      <c r="F8">
        <f>GT_Spot!T8</f>
        <v>0</v>
      </c>
      <c r="G8">
        <f>PPCL_NG!T8</f>
        <v>56.09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120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651.98695544621819</v>
      </c>
      <c r="P8" s="36">
        <v>75.347129195717585</v>
      </c>
      <c r="Q8" s="36">
        <v>26.750000000000004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393.09999999999997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21.03</v>
      </c>
      <c r="Z8" s="34">
        <f>IEX!P8</f>
        <v>0</v>
      </c>
      <c r="AA8" s="75">
        <f>STOA!J8</f>
        <v>254.16</v>
      </c>
      <c r="AB8" s="75">
        <f>-STOA!P8</f>
        <v>0</v>
      </c>
      <c r="AC8">
        <f t="shared" si="0"/>
        <v>15.543591817505503</v>
      </c>
      <c r="AD8">
        <f t="shared" si="1"/>
        <v>1834.884005504578</v>
      </c>
      <c r="AE8">
        <f>'IDT-1'!F8</f>
        <v>0</v>
      </c>
      <c r="AF8" s="24"/>
      <c r="AG8">
        <f t="shared" si="2"/>
        <v>1834.884005504578</v>
      </c>
      <c r="AI8" s="34">
        <f>PXIL!J8</f>
        <v>0</v>
      </c>
      <c r="AJ8" s="34">
        <f>PXIL!P8</f>
        <v>0</v>
      </c>
      <c r="AK8" s="34">
        <f>RTM_IEX!J8</f>
        <v>164.34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7.9828770000000011</v>
      </c>
      <c r="E9">
        <f>GT_NG!T9</f>
        <v>10.033354714560616</v>
      </c>
      <c r="F9">
        <f>GT_Spot!T9</f>
        <v>0</v>
      </c>
      <c r="G9">
        <f>PPCL_NG!T9</f>
        <v>56.09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120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649.55773499414488</v>
      </c>
      <c r="P9" s="36">
        <v>75.347129195717585</v>
      </c>
      <c r="Q9" s="36">
        <v>26.750000000000004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393.92999999999995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8.3000000000000007</v>
      </c>
      <c r="Z9" s="34">
        <f>IEX!P9</f>
        <v>0</v>
      </c>
      <c r="AA9" s="75">
        <f>STOA!J9</f>
        <v>254.16</v>
      </c>
      <c r="AB9" s="75">
        <f>-STOA!P9</f>
        <v>0</v>
      </c>
      <c r="AC9">
        <f t="shared" si="0"/>
        <v>15.585598365708087</v>
      </c>
      <c r="AD9">
        <f t="shared" si="1"/>
        <v>1839.8427785043023</v>
      </c>
      <c r="AE9">
        <f>'IDT-1'!F9</f>
        <v>0</v>
      </c>
      <c r="AF9" s="24"/>
      <c r="AG9">
        <f t="shared" si="2"/>
        <v>1839.8427785043023</v>
      </c>
      <c r="AI9" s="34">
        <f>PXIL!J9</f>
        <v>0</v>
      </c>
      <c r="AJ9" s="34">
        <f>PXIL!P9</f>
        <v>0</v>
      </c>
      <c r="AK9" s="34">
        <f>RTM_IEX!J9</f>
        <v>183.67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7.9828770000000011</v>
      </c>
      <c r="E10">
        <f>GT_NG!T10</f>
        <v>10.033354714560616</v>
      </c>
      <c r="F10">
        <f>GT_Spot!T10</f>
        <v>0</v>
      </c>
      <c r="G10">
        <f>PPCL_NG!T10</f>
        <v>56.09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71.11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644.64288732504906</v>
      </c>
      <c r="P10" s="36">
        <v>75.347129195717585</v>
      </c>
      <c r="Q10" s="36">
        <v>26.750000000000004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394.25999999999993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254.16</v>
      </c>
      <c r="AB10" s="75">
        <f>-STOA!P10</f>
        <v>0</v>
      </c>
      <c r="AC10">
        <f t="shared" si="0"/>
        <v>15.391601645287681</v>
      </c>
      <c r="AD10">
        <f t="shared" si="1"/>
        <v>1816.9419275556268</v>
      </c>
      <c r="AE10">
        <f>'IDT-1'!F10</f>
        <v>0</v>
      </c>
      <c r="AF10" s="24"/>
      <c r="AG10">
        <f t="shared" si="2"/>
        <v>1816.9419275556268</v>
      </c>
      <c r="AI10" s="34">
        <f>PXIL!J10</f>
        <v>0</v>
      </c>
      <c r="AJ10" s="34">
        <f>PXIL!P10</f>
        <v>0</v>
      </c>
      <c r="AK10" s="34">
        <f>RTM_IEX!J10</f>
        <v>222.35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7.9828770000000011</v>
      </c>
      <c r="E11">
        <f>GT_NG!T11</f>
        <v>10.033354714560616</v>
      </c>
      <c r="F11">
        <f>GT_Spot!T11</f>
        <v>0</v>
      </c>
      <c r="G11">
        <f>PPCL_NG!T11</f>
        <v>56.09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69.23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595.02588631856167</v>
      </c>
      <c r="P11" s="36">
        <v>75.347129195717585</v>
      </c>
      <c r="Q11" s="36">
        <v>26.750000000000004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394.67999999999995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253.88</v>
      </c>
      <c r="AB11" s="75">
        <f>-STOA!P11</f>
        <v>0</v>
      </c>
      <c r="AC11">
        <f t="shared" si="0"/>
        <v>15.244290836833185</v>
      </c>
      <c r="AD11">
        <f t="shared" si="1"/>
        <v>1799.5522373575939</v>
      </c>
      <c r="AE11">
        <f>'IDT-1'!F11</f>
        <v>0</v>
      </c>
      <c r="AF11" s="24"/>
      <c r="AG11">
        <f t="shared" si="2"/>
        <v>1799.5522373575939</v>
      </c>
      <c r="AI11" s="34">
        <f>PXIL!J11</f>
        <v>0</v>
      </c>
      <c r="AJ11" s="34">
        <f>PXIL!P11</f>
        <v>0</v>
      </c>
      <c r="AK11" s="34">
        <f>RTM_IEX!J11</f>
        <v>256.17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7.9828770000000011</v>
      </c>
      <c r="E12">
        <f>GT_NG!T12</f>
        <v>10.033354714560616</v>
      </c>
      <c r="F12">
        <f>GT_Spot!T12</f>
        <v>0</v>
      </c>
      <c r="G12">
        <f>PPCL_NG!T12</f>
        <v>56.09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592.85755519348334</v>
      </c>
      <c r="P12" s="36">
        <v>75.347129195717585</v>
      </c>
      <c r="Q12" s="36">
        <v>26.750000000000004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395.34999999999997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</v>
      </c>
      <c r="AA12" s="75">
        <f>STOA!J12</f>
        <v>253.88</v>
      </c>
      <c r="AB12" s="75">
        <f>-STOA!P12</f>
        <v>0</v>
      </c>
      <c r="AC12">
        <f t="shared" si="0"/>
        <v>15.241656432631419</v>
      </c>
      <c r="AD12">
        <f t="shared" si="1"/>
        <v>1779.1565406367176</v>
      </c>
      <c r="AE12">
        <f>'IDT-1'!F12</f>
        <v>0</v>
      </c>
      <c r="AF12" s="24"/>
      <c r="AG12">
        <f t="shared" si="2"/>
        <v>1779.1565406367176</v>
      </c>
      <c r="AI12" s="34">
        <f>PXIL!J12</f>
        <v>0</v>
      </c>
      <c r="AJ12" s="34">
        <f>PXIL!P12</f>
        <v>0</v>
      </c>
      <c r="AK12" s="34">
        <f>RTM_IEX!J12</f>
        <v>246.5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7.9828770000000011</v>
      </c>
      <c r="E13">
        <f>GT_NG!T13</f>
        <v>10.033354714560616</v>
      </c>
      <c r="F13">
        <f>GT_Spot!T13</f>
        <v>0</v>
      </c>
      <c r="G13">
        <f>PPCL_NG!T13</f>
        <v>56.09</v>
      </c>
      <c r="H13">
        <f>PPCL_Spot!T13</f>
        <v>0</v>
      </c>
      <c r="I13">
        <f>Bawana_NG!T13</f>
        <v>69.607583070032291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613.03091163088266</v>
      </c>
      <c r="P13" s="36">
        <v>75.347129195717585</v>
      </c>
      <c r="Q13" s="36">
        <v>26.750000000000004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391.67999999999995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-32</v>
      </c>
      <c r="AA13" s="75">
        <f>STOA!J13</f>
        <v>253.88</v>
      </c>
      <c r="AB13" s="75">
        <f>-STOA!P13</f>
        <v>0</v>
      </c>
      <c r="AC13">
        <f t="shared" si="0"/>
        <v>15.323052634330471</v>
      </c>
      <c r="AD13">
        <f t="shared" si="1"/>
        <v>1744.5788029768628</v>
      </c>
      <c r="AE13">
        <f>'IDT-1'!F13</f>
        <v>0</v>
      </c>
      <c r="AF13" s="24"/>
      <c r="AG13">
        <f t="shared" si="2"/>
        <v>1744.5788029768628</v>
      </c>
      <c r="AI13" s="34">
        <f>PXIL!J13</f>
        <v>0</v>
      </c>
      <c r="AJ13" s="34">
        <f>PXIL!P13</f>
        <v>0</v>
      </c>
      <c r="AK13" s="34">
        <f>RTM_IEX!J13</f>
        <v>217.5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7.9828770000000011</v>
      </c>
      <c r="E14">
        <f>GT_NG!T14</f>
        <v>10.033354714560616</v>
      </c>
      <c r="F14">
        <f>GT_Spot!T14</f>
        <v>0</v>
      </c>
      <c r="G14">
        <f>PPCL_NG!T14</f>
        <v>56.09</v>
      </c>
      <c r="H14">
        <f>PPCL_Spot!T14</f>
        <v>0</v>
      </c>
      <c r="I14">
        <f>Bawana_NG!T14</f>
        <v>69.607583070032291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611.13133276244844</v>
      </c>
      <c r="P14" s="36">
        <v>75.347129195717585</v>
      </c>
      <c r="Q14" s="36">
        <v>26.750000000000004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392.02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253.88</v>
      </c>
      <c r="AB14" s="75">
        <f>-STOA!P14</f>
        <v>0</v>
      </c>
      <c r="AC14">
        <f t="shared" si="0"/>
        <v>14.581243124639172</v>
      </c>
      <c r="AD14">
        <f t="shared" si="1"/>
        <v>1721.2810336181196</v>
      </c>
      <c r="AE14">
        <f>'IDT-1'!F14</f>
        <v>0</v>
      </c>
      <c r="AF14" s="24"/>
      <c r="AG14">
        <f t="shared" si="2"/>
        <v>1721.2810336181196</v>
      </c>
      <c r="AI14" s="34">
        <f>PXIL!J14</f>
        <v>0</v>
      </c>
      <c r="AJ14" s="34">
        <f>PXIL!P14</f>
        <v>0</v>
      </c>
      <c r="AK14" s="34">
        <f>RTM_IEX!J14</f>
        <v>203.02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7.9828770000000011</v>
      </c>
      <c r="E15">
        <f>GT_NG!T15</f>
        <v>10.033354714560616</v>
      </c>
      <c r="F15">
        <f>GT_Spot!T15</f>
        <v>0</v>
      </c>
      <c r="G15">
        <f>PPCL_NG!T15</f>
        <v>56.09</v>
      </c>
      <c r="H15">
        <f>PPCL_Spot!T15</f>
        <v>0</v>
      </c>
      <c r="I15">
        <f>Bawana_NG!T15</f>
        <v>69.607411882807838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614.15367119498592</v>
      </c>
      <c r="P15" s="36">
        <v>75.347129195717585</v>
      </c>
      <c r="Q15" s="36">
        <v>26.750000000000004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387.93999999999994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253.60999999999999</v>
      </c>
      <c r="AB15" s="75">
        <f>-STOA!P15</f>
        <v>0</v>
      </c>
      <c r="AC15">
        <f t="shared" si="0"/>
        <v>14.407549329499801</v>
      </c>
      <c r="AD15">
        <f t="shared" si="1"/>
        <v>1700.776894658572</v>
      </c>
      <c r="AE15">
        <f>'IDT-1'!F15</f>
        <v>0</v>
      </c>
      <c r="AF15" s="24"/>
      <c r="AG15">
        <f t="shared" si="2"/>
        <v>1700.776894658572</v>
      </c>
      <c r="AI15" s="34">
        <f>PXIL!J15</f>
        <v>0</v>
      </c>
      <c r="AJ15" s="34">
        <f>PXIL!P15</f>
        <v>0</v>
      </c>
      <c r="AK15" s="34">
        <f>RTM_IEX!J15</f>
        <v>183.67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7.9828770000000011</v>
      </c>
      <c r="E16">
        <f>GT_NG!T16</f>
        <v>10.033354714560616</v>
      </c>
      <c r="F16">
        <f>GT_Spot!T16</f>
        <v>0</v>
      </c>
      <c r="G16">
        <f>PPCL_NG!T16</f>
        <v>56.09</v>
      </c>
      <c r="H16">
        <f>PPCL_Spot!T16</f>
        <v>0</v>
      </c>
      <c r="I16">
        <f>Bawana_NG!T16</f>
        <v>69.607411882807838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614.24407900253925</v>
      </c>
      <c r="P16" s="36">
        <v>75.347129195717585</v>
      </c>
      <c r="Q16" s="36">
        <v>26.750000000000004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388.26999999999992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253.60999999999999</v>
      </c>
      <c r="AB16" s="75">
        <f>-STOA!P16</f>
        <v>0</v>
      </c>
      <c r="AC16">
        <f t="shared" si="0"/>
        <v>14.24870875508325</v>
      </c>
      <c r="AD16">
        <f t="shared" si="1"/>
        <v>1682.0261430405417</v>
      </c>
      <c r="AE16">
        <f>'IDT-1'!F16</f>
        <v>0</v>
      </c>
      <c r="AF16" s="24"/>
      <c r="AG16">
        <f t="shared" si="2"/>
        <v>1682.0261430405417</v>
      </c>
      <c r="AI16" s="34">
        <f>PXIL!J16</f>
        <v>0</v>
      </c>
      <c r="AJ16" s="34">
        <f>PXIL!P16</f>
        <v>0</v>
      </c>
      <c r="AK16" s="34">
        <f>RTM_IEX!J16</f>
        <v>164.34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7.9828770000000011</v>
      </c>
      <c r="E17">
        <f>GT_NG!T17</f>
        <v>10.033354714560616</v>
      </c>
      <c r="F17">
        <f>GT_Spot!T17</f>
        <v>0</v>
      </c>
      <c r="G17">
        <f>PPCL_NG!T17</f>
        <v>56.09</v>
      </c>
      <c r="H17">
        <f>PPCL_Spot!T17</f>
        <v>0</v>
      </c>
      <c r="I17">
        <f>Bawana_NG!T17</f>
        <v>69.607411882807838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614.24407900253925</v>
      </c>
      <c r="P17" s="36">
        <v>75.347129195717585</v>
      </c>
      <c r="Q17" s="36">
        <v>26.750000000000004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388.76999999999992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253.60999999999999</v>
      </c>
      <c r="AB17" s="75">
        <f>-STOA!P17</f>
        <v>0</v>
      </c>
      <c r="AC17">
        <f t="shared" si="0"/>
        <v>14.00930875508325</v>
      </c>
      <c r="AD17">
        <f t="shared" si="1"/>
        <v>1653.7655430405416</v>
      </c>
      <c r="AE17">
        <f>'IDT-1'!F17</f>
        <v>0</v>
      </c>
      <c r="AF17" s="24"/>
      <c r="AG17">
        <f t="shared" si="2"/>
        <v>1653.7655430405416</v>
      </c>
      <c r="AI17" s="34">
        <f>PXIL!J17</f>
        <v>0</v>
      </c>
      <c r="AJ17" s="34">
        <f>PXIL!P17</f>
        <v>0</v>
      </c>
      <c r="AK17" s="34">
        <f>RTM_IEX!J17</f>
        <v>135.34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7.9828770000000011</v>
      </c>
      <c r="E18">
        <f>GT_NG!T18</f>
        <v>10.033354714560616</v>
      </c>
      <c r="F18">
        <f>GT_Spot!T18</f>
        <v>0</v>
      </c>
      <c r="G18">
        <f>PPCL_NG!T18</f>
        <v>56.09</v>
      </c>
      <c r="H18">
        <f>PPCL_Spot!T18</f>
        <v>0</v>
      </c>
      <c r="I18">
        <f>Bawana_NG!T18</f>
        <v>69.607411882807838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611.51555917609949</v>
      </c>
      <c r="P18" s="36">
        <v>75.347129195717585</v>
      </c>
      <c r="Q18" s="36">
        <v>26.750000000000004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389.26999999999992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253.60999999999999</v>
      </c>
      <c r="AB18" s="75">
        <f>-STOA!P18</f>
        <v>0</v>
      </c>
      <c r="AC18">
        <f t="shared" si="0"/>
        <v>13.868789188541156</v>
      </c>
      <c r="AD18">
        <f t="shared" si="1"/>
        <v>1637.1775427806442</v>
      </c>
      <c r="AE18">
        <f>'IDT-1'!F18</f>
        <v>0</v>
      </c>
      <c r="AF18" s="24"/>
      <c r="AG18">
        <f t="shared" si="2"/>
        <v>1637.1775427806442</v>
      </c>
      <c r="AI18" s="34">
        <f>PXIL!J18</f>
        <v>0</v>
      </c>
      <c r="AJ18" s="34">
        <f>PXIL!P18</f>
        <v>0</v>
      </c>
      <c r="AK18" s="34">
        <f>RTM_IEX!J18</f>
        <v>120.84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7.9828770000000011</v>
      </c>
      <c r="E19">
        <f>GT_NG!T19</f>
        <v>10.033354714560616</v>
      </c>
      <c r="F19">
        <f>GT_Spot!T19</f>
        <v>0</v>
      </c>
      <c r="G19">
        <f>PPCL_NG!T19</f>
        <v>56.09</v>
      </c>
      <c r="H19">
        <f>PPCL_Spot!T19</f>
        <v>0</v>
      </c>
      <c r="I19">
        <f>Bawana_NG!T19</f>
        <v>69.607411882807838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613.26555650257569</v>
      </c>
      <c r="P19" s="36">
        <v>75.347129195717585</v>
      </c>
      <c r="Q19" s="36">
        <v>26.750000000000004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392.99999999999989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253.23999999999998</v>
      </c>
      <c r="AB19" s="75">
        <f>-STOA!P19</f>
        <v>0</v>
      </c>
      <c r="AC19">
        <f t="shared" si="0"/>
        <v>13.586885166083556</v>
      </c>
      <c r="AD19">
        <f t="shared" si="1"/>
        <v>1603.8994441295783</v>
      </c>
      <c r="AE19">
        <f>'IDT-1'!F19</f>
        <v>0</v>
      </c>
      <c r="AF19" s="24"/>
      <c r="AG19">
        <f t="shared" si="2"/>
        <v>1603.8994441295783</v>
      </c>
      <c r="AI19" s="34">
        <f>PXIL!J19</f>
        <v>0</v>
      </c>
      <c r="AJ19" s="34">
        <f>PXIL!P19</f>
        <v>0</v>
      </c>
      <c r="AK19" s="34">
        <f>RTM_IEX!J19</f>
        <v>82.17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7.9828770000000011</v>
      </c>
      <c r="E20">
        <f>GT_NG!T20</f>
        <v>10.033354714560616</v>
      </c>
      <c r="F20">
        <f>GT_Spot!T20</f>
        <v>0</v>
      </c>
      <c r="G20">
        <f>PPCL_NG!T20</f>
        <v>56.09</v>
      </c>
      <c r="H20">
        <f>PPCL_Spot!T20</f>
        <v>0</v>
      </c>
      <c r="I20">
        <f>Bawana_NG!T20</f>
        <v>69.607411882807838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613.26555650257569</v>
      </c>
      <c r="P20" s="36">
        <v>75.347129195717585</v>
      </c>
      <c r="Q20" s="36">
        <v>26.750000000000004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393.1699999999999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253.23999999999998</v>
      </c>
      <c r="AB20" s="75">
        <f>-STOA!P20</f>
        <v>0</v>
      </c>
      <c r="AC20">
        <f t="shared" si="0"/>
        <v>13.425941166083556</v>
      </c>
      <c r="AD20">
        <f t="shared" si="1"/>
        <v>1584.900388129578</v>
      </c>
      <c r="AE20">
        <f>'IDT-1'!F20</f>
        <v>0</v>
      </c>
      <c r="AF20" s="24"/>
      <c r="AG20">
        <f t="shared" si="2"/>
        <v>1584.900388129578</v>
      </c>
      <c r="AI20" s="34">
        <f>PXIL!J20</f>
        <v>0</v>
      </c>
      <c r="AJ20" s="34">
        <f>PXIL!P20</f>
        <v>0</v>
      </c>
      <c r="AK20" s="34">
        <f>RTM_IEX!J20</f>
        <v>62.84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7.9828770000000011</v>
      </c>
      <c r="E21">
        <f>GT_NG!T21</f>
        <v>10.033354714560616</v>
      </c>
      <c r="F21">
        <f>GT_Spot!T21</f>
        <v>0</v>
      </c>
      <c r="G21">
        <f>PPCL_NG!T21</f>
        <v>56.09</v>
      </c>
      <c r="H21">
        <f>PPCL_Spot!T21</f>
        <v>0</v>
      </c>
      <c r="I21">
        <f>Bawana_NG!T21</f>
        <v>69.607411882807838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613.01555861484951</v>
      </c>
      <c r="P21" s="36">
        <v>75.347129195717585</v>
      </c>
      <c r="Q21" s="36">
        <v>26.750000000000004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393.1699999999999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253.23999999999998</v>
      </c>
      <c r="AB21" s="75">
        <f>-STOA!P21</f>
        <v>0</v>
      </c>
      <c r="AC21">
        <f t="shared" si="0"/>
        <v>13.261385183826656</v>
      </c>
      <c r="AD21">
        <f t="shared" si="1"/>
        <v>1565.4749462241089</v>
      </c>
      <c r="AE21">
        <f>'IDT-1'!F21</f>
        <v>0</v>
      </c>
      <c r="AF21" s="24"/>
      <c r="AG21">
        <f t="shared" si="2"/>
        <v>1565.4749462241089</v>
      </c>
      <c r="AI21" s="34">
        <f>PXIL!J21</f>
        <v>0</v>
      </c>
      <c r="AJ21" s="34">
        <f>PXIL!P21</f>
        <v>0</v>
      </c>
      <c r="AK21" s="34">
        <f>RTM_IEX!J21</f>
        <v>43.5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7.9828770000000011</v>
      </c>
      <c r="E22">
        <f>GT_NG!T22</f>
        <v>10.033354714560616</v>
      </c>
      <c r="F22">
        <f>GT_Spot!T22</f>
        <v>0</v>
      </c>
      <c r="G22">
        <f>PPCL_NG!T22</f>
        <v>56.09</v>
      </c>
      <c r="H22">
        <f>PPCL_Spot!T22</f>
        <v>0</v>
      </c>
      <c r="I22">
        <f>Bawana_NG!T22</f>
        <v>69.607411882807838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606.49873843554963</v>
      </c>
      <c r="P22" s="36">
        <v>75.347129195717585</v>
      </c>
      <c r="Q22" s="36">
        <v>26.750000000000004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393.1699999999999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253.23999999999998</v>
      </c>
      <c r="AB22" s="75">
        <f>-STOA!P22</f>
        <v>0</v>
      </c>
      <c r="AC22">
        <f t="shared" si="0"/>
        <v>13.084843894320539</v>
      </c>
      <c r="AD22">
        <f t="shared" si="1"/>
        <v>1544.6346673343151</v>
      </c>
      <c r="AE22">
        <f>'IDT-1'!F22</f>
        <v>0</v>
      </c>
      <c r="AF22" s="24"/>
      <c r="AG22">
        <f t="shared" si="2"/>
        <v>1544.6346673343151</v>
      </c>
      <c r="AI22" s="34">
        <f>PXIL!J22</f>
        <v>0</v>
      </c>
      <c r="AJ22" s="34">
        <f>PXIL!P22</f>
        <v>0</v>
      </c>
      <c r="AK22" s="34">
        <f>RTM_IEX!J22</f>
        <v>29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7.9828770000000011</v>
      </c>
      <c r="E23">
        <f>GT_NG!T23</f>
        <v>10.033354714560616</v>
      </c>
      <c r="F23">
        <f>GT_Spot!T23</f>
        <v>0</v>
      </c>
      <c r="G23">
        <f>PPCL_NG!T23</f>
        <v>56.09</v>
      </c>
      <c r="H23">
        <f>PPCL_Spot!T23</f>
        <v>0</v>
      </c>
      <c r="I23">
        <f>Bawana_NG!T23</f>
        <v>69.607411882807838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606.63907397688092</v>
      </c>
      <c r="P23" s="36">
        <v>75.347129195717585</v>
      </c>
      <c r="Q23" s="36">
        <v>26.750000000000004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388.06999999999994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252.87</v>
      </c>
      <c r="AB23" s="75">
        <f>-STOA!P23</f>
        <v>0</v>
      </c>
      <c r="AC23">
        <f t="shared" si="0"/>
        <v>12.893914712867721</v>
      </c>
      <c r="AD23">
        <f t="shared" si="1"/>
        <v>1522.0959320570992</v>
      </c>
      <c r="AE23">
        <f>'IDT-1'!F23</f>
        <v>0</v>
      </c>
      <c r="AF23" s="24"/>
      <c r="AG23">
        <f t="shared" si="2"/>
        <v>1522.0959320570992</v>
      </c>
      <c r="AI23" s="34">
        <f>PXIL!J23</f>
        <v>0</v>
      </c>
      <c r="AJ23" s="34">
        <f>PXIL!P23</f>
        <v>0</v>
      </c>
      <c r="AK23" s="34">
        <f>RTM_IEX!J23</f>
        <v>11.6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7.9828770000000011</v>
      </c>
      <c r="E24">
        <f>GT_NG!T24</f>
        <v>10.033354714560616</v>
      </c>
      <c r="F24">
        <f>GT_Spot!T24</f>
        <v>0</v>
      </c>
      <c r="G24">
        <f>PPCL_NG!T24</f>
        <v>56.09</v>
      </c>
      <c r="H24">
        <f>PPCL_Spot!T24</f>
        <v>0</v>
      </c>
      <c r="I24">
        <f>Bawana_NG!T24</f>
        <v>69.607411882807838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606.63900798351051</v>
      </c>
      <c r="P24" s="36">
        <v>75.347129195717585</v>
      </c>
      <c r="Q24" s="36">
        <v>26.750000000000004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388.06999999999994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252.87</v>
      </c>
      <c r="AB24" s="75">
        <f>-STOA!P24</f>
        <v>0</v>
      </c>
      <c r="AC24">
        <f t="shared" si="0"/>
        <v>12.838829947147856</v>
      </c>
      <c r="AD24">
        <f t="shared" si="1"/>
        <v>1505.5509508294488</v>
      </c>
      <c r="AE24">
        <f>'IDT-1'!F24</f>
        <v>0</v>
      </c>
      <c r="AF24" s="24"/>
      <c r="AG24">
        <f t="shared" si="2"/>
        <v>1505.5509508294488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7.9828770000000011</v>
      </c>
      <c r="E25">
        <f>GT_NG!T25</f>
        <v>10.033354714560616</v>
      </c>
      <c r="F25">
        <f>GT_Spot!T25</f>
        <v>0</v>
      </c>
      <c r="G25">
        <f>PPCL_NG!T25</f>
        <v>56.09</v>
      </c>
      <c r="H25">
        <f>PPCL_Spot!T25</f>
        <v>0</v>
      </c>
      <c r="I25">
        <f>Bawana_NG!T25</f>
        <v>69.607411882807838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602.86308428990151</v>
      </c>
      <c r="P25" s="36">
        <v>75.347129195717585</v>
      </c>
      <c r="Q25" s="36">
        <v>26.750000000000004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389.12213599999995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252.87</v>
      </c>
      <c r="AB25" s="75">
        <f>-STOA!P25</f>
        <v>0</v>
      </c>
      <c r="AC25">
        <f t="shared" si="0"/>
        <v>13.07008486226821</v>
      </c>
      <c r="AD25">
        <f t="shared" si="1"/>
        <v>1472.5959082207191</v>
      </c>
      <c r="AE25">
        <f>'IDT-1'!F25</f>
        <v>0</v>
      </c>
      <c r="AF25" s="24"/>
      <c r="AG25">
        <f t="shared" si="2"/>
        <v>1472.5959082207191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7.9828770000000011</v>
      </c>
      <c r="E26">
        <f>GT_NG!T26</f>
        <v>10.133664905191171</v>
      </c>
      <c r="F26">
        <f>GT_Spot!T26</f>
        <v>0</v>
      </c>
      <c r="G26">
        <f>PPCL_NG!T26</f>
        <v>56.09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559.36016133198098</v>
      </c>
      <c r="P26" s="36">
        <v>75.347129195717585</v>
      </c>
      <c r="Q26" s="36">
        <v>26.880000000000003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390.19375599999995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252.87</v>
      </c>
      <c r="AB26" s="75">
        <f>-STOA!P26</f>
        <v>0</v>
      </c>
      <c r="AC26">
        <f t="shared" si="0"/>
        <v>12.63088384606943</v>
      </c>
      <c r="AD26">
        <f t="shared" si="1"/>
        <v>1440.8339855524073</v>
      </c>
      <c r="AE26">
        <f>'IDT-1'!F26</f>
        <v>0</v>
      </c>
      <c r="AF26" s="24"/>
      <c r="AG26">
        <f t="shared" si="2"/>
        <v>1440.8339855524073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7.9828770000000011</v>
      </c>
      <c r="E27">
        <f>GT_NG!T27</f>
        <v>10.133664905191171</v>
      </c>
      <c r="F27">
        <f>GT_Spot!T27</f>
        <v>0</v>
      </c>
      <c r="G27">
        <f>PPCL_NG!T27</f>
        <v>56.09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559.92511811255906</v>
      </c>
      <c r="P27" s="36">
        <v>75.347129195717585</v>
      </c>
      <c r="Q27" s="36">
        <v>26.75</v>
      </c>
      <c r="R27" s="38">
        <v>1.2200000000000002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391.28415799999993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-14</v>
      </c>
      <c r="AA27" s="75">
        <f>STOA!J27</f>
        <v>252.41</v>
      </c>
      <c r="AB27" s="75">
        <f>-STOA!P27</f>
        <v>0</v>
      </c>
      <c r="AC27">
        <f t="shared" si="0"/>
        <v>12.81943285659918</v>
      </c>
      <c r="AD27">
        <f t="shared" si="1"/>
        <v>1424.9307953224559</v>
      </c>
      <c r="AE27">
        <f>'IDT-1'!F27</f>
        <v>0</v>
      </c>
      <c r="AF27" s="24"/>
      <c r="AG27">
        <f t="shared" si="2"/>
        <v>1424.9307953224559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7.9828770000000011</v>
      </c>
      <c r="E28">
        <f>GT_NG!T28</f>
        <v>10.133664905191171</v>
      </c>
      <c r="F28">
        <f>GT_Spot!T28</f>
        <v>0</v>
      </c>
      <c r="G28">
        <f>PPCL_NG!T28</f>
        <v>56.09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601.47999888118215</v>
      </c>
      <c r="P28" s="36">
        <v>75.347129195717585</v>
      </c>
      <c r="Q28" s="36">
        <v>26.75</v>
      </c>
      <c r="R28" s="38">
        <v>5.59</v>
      </c>
      <c r="S28" s="38">
        <v>0</v>
      </c>
      <c r="T28" s="37">
        <f>SUMPRODUCT(LTA!J28:AN28,LTA!J$101:AN$101,LTA!J$105:AN$105)</f>
        <v>2.0499999999999998</v>
      </c>
      <c r="U28" s="37">
        <f>SUMPRODUCT(LTA!J28:AN28,LTA!J$102:AN$102,LTA!J$105:AN$105)</f>
        <v>395.25037999999995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-81</v>
      </c>
      <c r="AA28" s="75">
        <f>STOA!J28</f>
        <v>252.41</v>
      </c>
      <c r="AB28" s="75">
        <f>-STOA!P28</f>
        <v>0</v>
      </c>
      <c r="AC28">
        <f t="shared" si="0"/>
        <v>13.814905687423185</v>
      </c>
      <c r="AD28">
        <f t="shared" si="1"/>
        <v>1407.8764252602552</v>
      </c>
      <c r="AE28">
        <f>'IDT-1'!F28</f>
        <v>0</v>
      </c>
      <c r="AF28" s="24"/>
      <c r="AG28">
        <f t="shared" si="2"/>
        <v>1407.8764252602552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7.9828770000000011</v>
      </c>
      <c r="E29">
        <f>GT_NG!T29</f>
        <v>10.033354714560616</v>
      </c>
      <c r="F29">
        <f>GT_Spot!T29</f>
        <v>0</v>
      </c>
      <c r="G29">
        <f>PPCL_NG!T29</f>
        <v>56.09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613.77091239436709</v>
      </c>
      <c r="P29" s="36">
        <v>75.347129195717585</v>
      </c>
      <c r="Q29" s="36">
        <v>26.75</v>
      </c>
      <c r="R29" s="38">
        <v>8.94</v>
      </c>
      <c r="S29" s="38">
        <v>0</v>
      </c>
      <c r="T29" s="37">
        <f>SUMPRODUCT(LTA!J29:AN29,LTA!J$101:AN$101,LTA!J$105:AN$105)</f>
        <v>5.54</v>
      </c>
      <c r="U29" s="37">
        <f>SUMPRODUCT(LTA!J29:AN29,LTA!J$102:AN$102,LTA!J$105:AN$105)</f>
        <v>399.93189599999994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-124</v>
      </c>
      <c r="AA29" s="75">
        <f>STOA!J29</f>
        <v>252.41</v>
      </c>
      <c r="AB29" s="75">
        <f>-STOA!P29</f>
        <v>0</v>
      </c>
      <c r="AC29">
        <f t="shared" si="0"/>
        <v>14.335991483278425</v>
      </c>
      <c r="AD29">
        <f t="shared" si="1"/>
        <v>1393.0674587869544</v>
      </c>
      <c r="AE29">
        <f>'IDT-1'!F29</f>
        <v>0</v>
      </c>
      <c r="AF29" s="24"/>
      <c r="AG29">
        <f t="shared" si="2"/>
        <v>1393.0674587869544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7.9828770000000011</v>
      </c>
      <c r="E30">
        <f>GT_NG!T30</f>
        <v>10.033354714560616</v>
      </c>
      <c r="F30">
        <f>GT_Spot!T30</f>
        <v>0</v>
      </c>
      <c r="G30">
        <f>PPCL_NG!T30</f>
        <v>56.09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613.76553557582099</v>
      </c>
      <c r="P30" s="36">
        <v>75.347129195717585</v>
      </c>
      <c r="Q30" s="36">
        <v>26.75</v>
      </c>
      <c r="R30" s="38">
        <v>11.732231735159818</v>
      </c>
      <c r="S30" s="38">
        <v>0</v>
      </c>
      <c r="T30" s="37">
        <f>SUMPRODUCT(LTA!J30:AN30,LTA!J$101:AN$101,LTA!J$105:AN$105)</f>
        <v>8.99</v>
      </c>
      <c r="U30" s="37">
        <f>SUMPRODUCT(LTA!J30:AN30,LTA!J$102:AN$102,LTA!J$105:AN$105)</f>
        <v>405.33993399999991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-94.91</v>
      </c>
      <c r="AA30" s="75">
        <f>STOA!J30</f>
        <v>252.41</v>
      </c>
      <c r="AB30" s="75">
        <f>-STOA!P30</f>
        <v>0</v>
      </c>
      <c r="AC30">
        <f t="shared" si="0"/>
        <v>14.61094049180541</v>
      </c>
      <c r="AD30">
        <f t="shared" si="1"/>
        <v>1383.5274026950408</v>
      </c>
      <c r="AE30">
        <f>'IDT-1'!F30</f>
        <v>0</v>
      </c>
      <c r="AF30" s="24"/>
      <c r="AG30">
        <f t="shared" si="2"/>
        <v>1383.5274026950408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7.9828770000000011</v>
      </c>
      <c r="E31">
        <f>GT_NG!T31</f>
        <v>10.033354714560616</v>
      </c>
      <c r="F31">
        <f>GT_Spot!T31</f>
        <v>0</v>
      </c>
      <c r="G31">
        <f>PPCL_NG!T31</f>
        <v>56.09</v>
      </c>
      <c r="H31">
        <f>PPCL_Spot!T31</f>
        <v>0</v>
      </c>
      <c r="I31">
        <f>Bawana_NG!T31</f>
        <v>69.607411882807838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580.38982253485904</v>
      </c>
      <c r="P31" s="36">
        <v>77.946359688039976</v>
      </c>
      <c r="Q31" s="36">
        <v>26.75</v>
      </c>
      <c r="R31" s="38">
        <v>15.7</v>
      </c>
      <c r="S31" s="38">
        <v>0</v>
      </c>
      <c r="T31" s="37">
        <f>SUMPRODUCT(LTA!J31:AN31,LTA!J$101:AN$101,LTA!J$105:AN$105)</f>
        <v>12.58</v>
      </c>
      <c r="U31" s="37">
        <f>SUMPRODUCT(LTA!J31:AN31,LTA!J$102:AN$102,LTA!J$105:AN$105)</f>
        <v>411.76629999999994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-100</v>
      </c>
      <c r="AA31" s="75">
        <f>STOA!J31</f>
        <v>251.95</v>
      </c>
      <c r="AB31" s="75">
        <f>-STOA!P31</f>
        <v>0</v>
      </c>
      <c r="AC31">
        <f t="shared" si="0"/>
        <v>14.339716904248052</v>
      </c>
      <c r="AD31">
        <f t="shared" si="1"/>
        <v>1381.4564089160194</v>
      </c>
      <c r="AE31">
        <f>'IDT-1'!F31</f>
        <v>0</v>
      </c>
      <c r="AF31" s="24"/>
      <c r="AG31">
        <f t="shared" si="2"/>
        <v>1381.4564089160194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7.9828770000000011</v>
      </c>
      <c r="E32">
        <f>GT_NG!T32</f>
        <v>10.033354714560616</v>
      </c>
      <c r="F32">
        <f>GT_Spot!T32</f>
        <v>0</v>
      </c>
      <c r="G32">
        <f>PPCL_NG!T32</f>
        <v>56.09</v>
      </c>
      <c r="H32">
        <f>PPCL_Spot!T32</f>
        <v>0</v>
      </c>
      <c r="I32">
        <f>Bawana_NG!T32</f>
        <v>69.607411882807838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541.97775333473089</v>
      </c>
      <c r="P32" s="36">
        <v>75.346268139269966</v>
      </c>
      <c r="Q32" s="36">
        <v>27.67</v>
      </c>
      <c r="R32" s="38">
        <v>15.7</v>
      </c>
      <c r="S32" s="38">
        <v>0</v>
      </c>
      <c r="T32" s="37">
        <f>SUMPRODUCT(LTA!J32:AN32,LTA!J$101:AN$101,LTA!J$105:AN$105)</f>
        <v>18.37</v>
      </c>
      <c r="U32" s="37">
        <f>SUMPRODUCT(LTA!J32:AN32,LTA!J$102:AN$102,LTA!J$105:AN$105)</f>
        <v>417.35847599999994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-125</v>
      </c>
      <c r="AA32" s="75">
        <f>STOA!J32</f>
        <v>251.95</v>
      </c>
      <c r="AB32" s="75">
        <f>-STOA!P32</f>
        <v>0</v>
      </c>
      <c r="AC32">
        <f t="shared" si="0"/>
        <v>14.056197243732861</v>
      </c>
      <c r="AD32">
        <f t="shared" si="1"/>
        <v>1358.0299438276363</v>
      </c>
      <c r="AE32">
        <f>'IDT-1'!F32</f>
        <v>0</v>
      </c>
      <c r="AF32" s="24"/>
      <c r="AG32">
        <f t="shared" si="2"/>
        <v>1358.0299438276363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7.9828770000000011</v>
      </c>
      <c r="E33">
        <f>GT_NG!T33</f>
        <v>10.033354714560616</v>
      </c>
      <c r="F33">
        <f>GT_Spot!T33</f>
        <v>0</v>
      </c>
      <c r="G33">
        <f>PPCL_NG!T33</f>
        <v>56.09</v>
      </c>
      <c r="H33">
        <f>PPCL_Spot!T33</f>
        <v>0</v>
      </c>
      <c r="I33">
        <f>Bawana_NG!T33</f>
        <v>69.607411882807838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441.61643458574395</v>
      </c>
      <c r="P33" s="36">
        <v>48.34</v>
      </c>
      <c r="Q33" s="36">
        <v>14.31</v>
      </c>
      <c r="R33" s="38">
        <v>15.7</v>
      </c>
      <c r="S33" s="38">
        <v>0</v>
      </c>
      <c r="T33" s="37">
        <f>SUMPRODUCT(LTA!J33:AN33,LTA!J$101:AN$101,LTA!J$105:AN$105)</f>
        <v>22.36</v>
      </c>
      <c r="U33" s="37">
        <f>SUMPRODUCT(LTA!J33:AN33,LTA!J$102:AN$102,LTA!J$105:AN$105)</f>
        <v>418.59858799999995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</v>
      </c>
      <c r="AA33" s="75">
        <f>STOA!J33</f>
        <v>251.95</v>
      </c>
      <c r="AB33" s="75">
        <f>-STOA!P33</f>
        <v>0</v>
      </c>
      <c r="AC33">
        <f t="shared" si="0"/>
        <v>12.265739309855046</v>
      </c>
      <c r="AD33">
        <f t="shared" si="1"/>
        <v>1301.3229268732575</v>
      </c>
      <c r="AE33">
        <f>'IDT-1'!F33</f>
        <v>0</v>
      </c>
      <c r="AF33" s="24"/>
      <c r="AG33">
        <f t="shared" si="2"/>
        <v>1301.3229268732575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-70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7.9828770000000011</v>
      </c>
      <c r="E34">
        <f>GT_NG!T34</f>
        <v>10.033354714560616</v>
      </c>
      <c r="F34">
        <f>GT_Spot!T34</f>
        <v>0</v>
      </c>
      <c r="G34">
        <f>PPCL_NG!T34</f>
        <v>56.09</v>
      </c>
      <c r="H34">
        <f>PPCL_Spot!T34</f>
        <v>0</v>
      </c>
      <c r="I34">
        <f>Bawana_NG!T34</f>
        <v>69.607411882807838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431.66068053360544</v>
      </c>
      <c r="P34" s="36">
        <v>48.34</v>
      </c>
      <c r="Q34" s="36">
        <v>17.706931739431738</v>
      </c>
      <c r="R34" s="38">
        <v>16.700000000000003</v>
      </c>
      <c r="S34" s="38">
        <v>0</v>
      </c>
      <c r="T34" s="37">
        <f>SUMPRODUCT(LTA!J34:AN34,LTA!J$101:AN$101,LTA!J$105:AN$105)</f>
        <v>29.28</v>
      </c>
      <c r="U34" s="37">
        <f>SUMPRODUCT(LTA!J34:AN34,LTA!J$102:AN$102,LTA!J$105:AN$105)</f>
        <v>419.79024799999996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-21</v>
      </c>
      <c r="AA34" s="75">
        <f>STOA!J34</f>
        <v>251.95</v>
      </c>
      <c r="AB34" s="75">
        <f>-STOA!P34</f>
        <v>0</v>
      </c>
      <c r="AC34">
        <f t="shared" si="0"/>
        <v>12.397308196851869</v>
      </c>
      <c r="AD34">
        <f t="shared" si="1"/>
        <v>1290.744195673554</v>
      </c>
      <c r="AE34">
        <f>'IDT-1'!F34</f>
        <v>0</v>
      </c>
      <c r="AF34" s="24"/>
      <c r="AG34">
        <f t="shared" si="2"/>
        <v>1290.744195673554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7.9828770000000011</v>
      </c>
      <c r="E35">
        <f>GT_NG!T35</f>
        <v>10.033354714560616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69.607411882807838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421.75171290369235</v>
      </c>
      <c r="P35" s="36">
        <v>48.34</v>
      </c>
      <c r="Q35" s="36">
        <v>17.706931739431738</v>
      </c>
      <c r="R35" s="38">
        <v>16.7</v>
      </c>
      <c r="S35" s="38">
        <v>0</v>
      </c>
      <c r="T35" s="37">
        <f>SUMPRODUCT(LTA!J35:AN35,LTA!J$101:AN$101,LTA!J$105:AN$105)</f>
        <v>40.369999999999997</v>
      </c>
      <c r="U35" s="37">
        <f>SUMPRODUCT(LTA!J35:AN35,LTA!J$102:AN$102,LTA!J$105:AN$105)</f>
        <v>421.66881200000006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-32</v>
      </c>
      <c r="AA35" s="75">
        <f>STOA!J35</f>
        <v>251.57999999999998</v>
      </c>
      <c r="AB35" s="75">
        <f>-STOA!P35</f>
        <v>0</v>
      </c>
      <c r="AC35">
        <f t="shared" si="0"/>
        <v>12.47072775270993</v>
      </c>
      <c r="AD35">
        <f t="shared" si="1"/>
        <v>1287.3603724877826</v>
      </c>
      <c r="AE35">
        <f>'IDT-1'!F35</f>
        <v>0</v>
      </c>
      <c r="AF35" s="24"/>
      <c r="AG35">
        <f t="shared" si="2"/>
        <v>1287.3603724877826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7.9828770000000011</v>
      </c>
      <c r="E36">
        <f>GT_NG!T36</f>
        <v>10.033354714560616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69.607411882807838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421.81184768260533</v>
      </c>
      <c r="P36" s="36">
        <v>48.34</v>
      </c>
      <c r="Q36" s="36">
        <v>17.706931739431738</v>
      </c>
      <c r="R36" s="38">
        <v>17.2</v>
      </c>
      <c r="S36" s="38">
        <v>0</v>
      </c>
      <c r="T36" s="37">
        <f>SUMPRODUCT(LTA!J36:AN36,LTA!J$101:AN$101,LTA!J$105:AN$105)</f>
        <v>48.43</v>
      </c>
      <c r="U36" s="37">
        <f>SUMPRODUCT(LTA!J36:AN36,LTA!J$102:AN$102,LTA!J$105:AN$105)</f>
        <v>419.51582800000006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-47</v>
      </c>
      <c r="AA36" s="75">
        <f>STOA!J36</f>
        <v>251.57999999999998</v>
      </c>
      <c r="AB36" s="75">
        <f>-STOA!P36</f>
        <v>0</v>
      </c>
      <c r="AC36">
        <f t="shared" si="0"/>
        <v>12.567407607877245</v>
      </c>
      <c r="AD36">
        <f t="shared" si="1"/>
        <v>1288.7308434115284</v>
      </c>
      <c r="AE36">
        <f>'IDT-1'!F36</f>
        <v>0</v>
      </c>
      <c r="AF36" s="24"/>
      <c r="AG36">
        <f t="shared" si="2"/>
        <v>1288.7308434115284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7.9828770000000011</v>
      </c>
      <c r="E37">
        <f>GT_NG!T37</f>
        <v>10.033354714560616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69.607411882807838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420.80933667095559</v>
      </c>
      <c r="P37" s="36">
        <v>19.329999999999998</v>
      </c>
      <c r="Q37" s="36">
        <v>17.706931739431738</v>
      </c>
      <c r="R37" s="38">
        <v>17.2</v>
      </c>
      <c r="S37" s="38">
        <v>0</v>
      </c>
      <c r="T37" s="37">
        <f>SUMPRODUCT(LTA!J37:AN37,LTA!J$101:AN$101,LTA!J$105:AN$105)</f>
        <v>56.49</v>
      </c>
      <c r="U37" s="37">
        <f>SUMPRODUCT(LTA!J37:AN37,LTA!J$102:AN$102,LTA!J$105:AN$105)</f>
        <v>385.72955200000007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251.57999999999998</v>
      </c>
      <c r="AB37" s="75">
        <f>-STOA!P37</f>
        <v>0</v>
      </c>
      <c r="AC37">
        <f t="shared" si="0"/>
        <v>11.658701595285157</v>
      </c>
      <c r="AD37">
        <f t="shared" si="1"/>
        <v>1285.9007624124706</v>
      </c>
      <c r="AE37">
        <f>'IDT-1'!F37</f>
        <v>0</v>
      </c>
      <c r="AF37" s="24"/>
      <c r="AG37">
        <f t="shared" si="2"/>
        <v>1285.9007624124706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7.9828770000000011</v>
      </c>
      <c r="E38">
        <f>GT_NG!T38</f>
        <v>10.033354714560616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69.607411882807838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422.11902176959688</v>
      </c>
      <c r="P38" s="36">
        <v>19.329999999999998</v>
      </c>
      <c r="Q38" s="36">
        <v>17.706931739431738</v>
      </c>
      <c r="R38" s="38">
        <v>17.2</v>
      </c>
      <c r="S38" s="38">
        <v>0</v>
      </c>
      <c r="T38" s="37">
        <f>SUMPRODUCT(LTA!J38:AN38,LTA!J$101:AN$101,LTA!J$105:AN$105)</f>
        <v>63.45</v>
      </c>
      <c r="U38" s="37">
        <f>SUMPRODUCT(LTA!J38:AN38,LTA!J$102:AN$102,LTA!J$105:AN$105)</f>
        <v>354.28688800000003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251.57999999999998</v>
      </c>
      <c r="AB38" s="75">
        <f>-STOA!P38</f>
        <v>0</v>
      </c>
      <c r="AC38">
        <f t="shared" si="0"/>
        <v>11.294625418015963</v>
      </c>
      <c r="AD38">
        <f t="shared" si="1"/>
        <v>1283.0918596883812</v>
      </c>
      <c r="AE38">
        <f>'IDT-1'!F38</f>
        <v>0</v>
      </c>
      <c r="AF38" s="24"/>
      <c r="AG38">
        <f t="shared" si="2"/>
        <v>1283.0918596883812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7.8926070000000008</v>
      </c>
      <c r="E39">
        <f>GT_NG!T39</f>
        <v>10.033354714560616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69.607411882807838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427.89893508471852</v>
      </c>
      <c r="P39" s="36">
        <v>19.329999999999998</v>
      </c>
      <c r="Q39" s="36">
        <v>17.706931739431738</v>
      </c>
      <c r="R39" s="38">
        <v>17.2</v>
      </c>
      <c r="S39" s="38">
        <v>0</v>
      </c>
      <c r="T39" s="37">
        <f>SUMPRODUCT(LTA!J39:AN39,LTA!J$101:AN$101,LTA!J$105:AN$105)</f>
        <v>72.400000000000006</v>
      </c>
      <c r="U39" s="37">
        <f>SUMPRODUCT(LTA!J39:AN39,LTA!J$102:AN$102,LTA!J$105:AN$105)</f>
        <v>313.432996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251.20999999999998</v>
      </c>
      <c r="AB39" s="75">
        <f>-STOA!P39</f>
        <v>0</v>
      </c>
      <c r="AC39">
        <f t="shared" si="0"/>
        <v>11.062566785940758</v>
      </c>
      <c r="AD39">
        <f t="shared" si="1"/>
        <v>1305.9096696355782</v>
      </c>
      <c r="AE39">
        <f>'IDT-1'!F39</f>
        <v>0</v>
      </c>
      <c r="AF39" s="24"/>
      <c r="AG39">
        <f t="shared" si="2"/>
        <v>1305.9096696355782</v>
      </c>
      <c r="AI39" s="34">
        <f>PXIL!J39</f>
        <v>0</v>
      </c>
      <c r="AJ39" s="34">
        <f>PXIL!P39</f>
        <v>0</v>
      </c>
      <c r="AK39" s="34">
        <f>RTM_IEX!J39</f>
        <v>24.17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7.8926070000000008</v>
      </c>
      <c r="E40">
        <f>GT_NG!T40</f>
        <v>10.033354714560616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69.607411882807838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426.51137509303067</v>
      </c>
      <c r="P40" s="36">
        <v>19.329999999999998</v>
      </c>
      <c r="Q40" s="36">
        <v>17.706931739431738</v>
      </c>
      <c r="R40" s="38">
        <v>17.2</v>
      </c>
      <c r="S40" s="38">
        <v>0</v>
      </c>
      <c r="T40" s="37">
        <f>SUMPRODUCT(LTA!J40:AN40,LTA!J$101:AN$101,LTA!J$105:AN$105)</f>
        <v>81.289999999999992</v>
      </c>
      <c r="U40" s="37">
        <f>SUMPRODUCT(LTA!J40:AN40,LTA!J$102:AN$102,LTA!J$105:AN$105)</f>
        <v>363.31329400000004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251.20999999999998</v>
      </c>
      <c r="AB40" s="75">
        <f>-STOA!P40</f>
        <v>0</v>
      </c>
      <c r="AC40">
        <f t="shared" si="0"/>
        <v>11.463353785210581</v>
      </c>
      <c r="AD40">
        <f t="shared" si="1"/>
        <v>1353.2216206446205</v>
      </c>
      <c r="AE40">
        <f>'IDT-1'!F40</f>
        <v>0</v>
      </c>
      <c r="AF40" s="24"/>
      <c r="AG40">
        <f t="shared" si="2"/>
        <v>1353.2216206446205</v>
      </c>
      <c r="AI40" s="34">
        <f>PXIL!J40</f>
        <v>0</v>
      </c>
      <c r="AJ40" s="34">
        <f>PXIL!P40</f>
        <v>0</v>
      </c>
      <c r="AK40" s="34">
        <f>RTM_IEX!J40</f>
        <v>14.5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7.8926070000000008</v>
      </c>
      <c r="E41">
        <f>GT_NG!T41</f>
        <v>10.033354714560616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69.607411882807838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435.59796097056801</v>
      </c>
      <c r="P41" s="36">
        <v>19.329999999999998</v>
      </c>
      <c r="Q41" s="36">
        <v>17.706931739431738</v>
      </c>
      <c r="R41" s="38">
        <v>17.2</v>
      </c>
      <c r="S41" s="38">
        <v>0</v>
      </c>
      <c r="T41" s="37">
        <f>SUMPRODUCT(LTA!J41:AN41,LTA!J$101:AN$101,LTA!J$105:AN$105)</f>
        <v>81.069999999999993</v>
      </c>
      <c r="U41" s="37">
        <f>SUMPRODUCT(LTA!J41:AN41,LTA!J$102:AN$102,LTA!J$105:AN$105)</f>
        <v>409.27287999999999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251.20999999999998</v>
      </c>
      <c r="AB41" s="75">
        <f>-STOA!P41</f>
        <v>0</v>
      </c>
      <c r="AC41">
        <f t="shared" si="0"/>
        <v>12.086265628981893</v>
      </c>
      <c r="AD41">
        <f t="shared" si="1"/>
        <v>1426.7548806783864</v>
      </c>
      <c r="AE41">
        <f>'IDT-1'!F41</f>
        <v>0</v>
      </c>
      <c r="AF41" s="24"/>
      <c r="AG41">
        <f t="shared" si="2"/>
        <v>1426.7548806783864</v>
      </c>
      <c r="AI41" s="34">
        <f>PXIL!J41</f>
        <v>0</v>
      </c>
      <c r="AJ41" s="34">
        <f>PXIL!P41</f>
        <v>0</v>
      </c>
      <c r="AK41" s="34">
        <f>RTM_IEX!J41</f>
        <v>33.83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7.8926070000000008</v>
      </c>
      <c r="E42">
        <f>GT_NG!T42</f>
        <v>10.033354714560616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69.607411882807838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436.85473528362178</v>
      </c>
      <c r="P42" s="36">
        <v>19.329999999999998</v>
      </c>
      <c r="Q42" s="36">
        <v>17.706931739431738</v>
      </c>
      <c r="R42" s="38">
        <v>17.2</v>
      </c>
      <c r="S42" s="38">
        <v>0</v>
      </c>
      <c r="T42" s="37">
        <f>SUMPRODUCT(LTA!J42:AN42,LTA!J$101:AN$101,LTA!J$105:AN$105)</f>
        <v>86.78</v>
      </c>
      <c r="U42" s="37">
        <f>SUMPRODUCT(LTA!J42:AN42,LTA!J$102:AN$102,LTA!J$105:AN$105)</f>
        <v>456.79072200000002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251.20999999999998</v>
      </c>
      <c r="AB42" s="75">
        <f>-STOA!P42</f>
        <v>0</v>
      </c>
      <c r="AC42">
        <f t="shared" si="0"/>
        <v>12.462792406011545</v>
      </c>
      <c r="AD42">
        <f t="shared" si="1"/>
        <v>1471.2029702144105</v>
      </c>
      <c r="AE42">
        <f>'IDT-1'!F42</f>
        <v>0</v>
      </c>
      <c r="AF42" s="24"/>
      <c r="AG42">
        <f t="shared" si="2"/>
        <v>1471.2029702144105</v>
      </c>
      <c r="AI42" s="34">
        <f>PXIL!J42</f>
        <v>0</v>
      </c>
      <c r="AJ42" s="34">
        <f>PXIL!P42</f>
        <v>0</v>
      </c>
      <c r="AK42" s="34">
        <f>RTM_IEX!J42</f>
        <v>24.17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7.8926070000000008</v>
      </c>
      <c r="E43">
        <f>GT_NG!T43</f>
        <v>9.71701986754967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436.70904654516062</v>
      </c>
      <c r="P43" s="36">
        <v>48.34</v>
      </c>
      <c r="Q43" s="36">
        <v>27.67</v>
      </c>
      <c r="R43" s="38">
        <v>17.2</v>
      </c>
      <c r="S43" s="38">
        <v>0</v>
      </c>
      <c r="T43" s="37">
        <f>SUMPRODUCT(LTA!J43:AN43,LTA!J$101:AN$101,LTA!J$105:AN$105)</f>
        <v>91.82</v>
      </c>
      <c r="U43" s="37">
        <f>SUMPRODUCT(LTA!J43:AN43,LTA!J$102:AN$102,LTA!J$105:AN$105)</f>
        <v>475.28359000000006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198.25000000000003</v>
      </c>
      <c r="AB43" s="75">
        <f>-STOA!P43</f>
        <v>0</v>
      </c>
      <c r="AC43">
        <f t="shared" si="0"/>
        <v>12.701491012666764</v>
      </c>
      <c r="AD43">
        <f t="shared" si="1"/>
        <v>1499.3807724000435</v>
      </c>
      <c r="AE43">
        <f>'IDT-1'!F43</f>
        <v>0</v>
      </c>
      <c r="AF43" s="24"/>
      <c r="AG43">
        <f t="shared" si="2"/>
        <v>1499.3807724000435</v>
      </c>
      <c r="AI43" s="34">
        <f>PXIL!J43</f>
        <v>0</v>
      </c>
      <c r="AJ43" s="34">
        <f>PXIL!P43</f>
        <v>0</v>
      </c>
      <c r="AK43" s="34">
        <f>RTM_IEX!J43</f>
        <v>43.5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7.8926070000000008</v>
      </c>
      <c r="E44">
        <f>GT_NG!T44</f>
        <v>9.71701986754967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434.52033477265928</v>
      </c>
      <c r="P44" s="36">
        <v>75.346268139269966</v>
      </c>
      <c r="Q44" s="36">
        <v>27.67</v>
      </c>
      <c r="R44" s="38">
        <v>17.2</v>
      </c>
      <c r="S44" s="38">
        <v>0</v>
      </c>
      <c r="T44" s="37">
        <f>SUMPRODUCT(LTA!J44:AN44,LTA!J$101:AN$101,LTA!J$105:AN$105)</f>
        <v>96.4</v>
      </c>
      <c r="U44" s="37">
        <f>SUMPRODUCT(LTA!J44:AN44,LTA!J$102:AN$102,LTA!J$105:AN$105)</f>
        <v>495.82328999999999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198.25000000000003</v>
      </c>
      <c r="AB44" s="75">
        <f>-STOA!P44</f>
        <v>0</v>
      </c>
      <c r="AC44">
        <f t="shared" si="0"/>
        <v>12.958591966147623</v>
      </c>
      <c r="AD44">
        <f t="shared" si="1"/>
        <v>1529.7309278133314</v>
      </c>
      <c r="AE44">
        <f>'IDT-1'!F44</f>
        <v>0</v>
      </c>
      <c r="AF44" s="24"/>
      <c r="AG44">
        <f t="shared" si="2"/>
        <v>1529.7309278133314</v>
      </c>
      <c r="AI44" s="34">
        <f>PXIL!J44</f>
        <v>0</v>
      </c>
      <c r="AJ44" s="34">
        <f>PXIL!P44</f>
        <v>0</v>
      </c>
      <c r="AK44" s="34">
        <f>RTM_IEX!J44</f>
        <v>24.17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7.8926070000000008</v>
      </c>
      <c r="E45">
        <f>GT_NG!T45</f>
        <v>9.71701986754967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435.26522459457283</v>
      </c>
      <c r="P45" s="36">
        <v>75.346268139269966</v>
      </c>
      <c r="Q45" s="36">
        <v>27.67</v>
      </c>
      <c r="R45" s="38">
        <v>17.2</v>
      </c>
      <c r="S45" s="38">
        <v>0</v>
      </c>
      <c r="T45" s="37">
        <f>SUMPRODUCT(LTA!J45:AN45,LTA!J$101:AN$101,LTA!J$105:AN$105)</f>
        <v>101.11</v>
      </c>
      <c r="U45" s="37">
        <f>SUMPRODUCT(LTA!J45:AN45,LTA!J$102:AN$102,LTA!J$105:AN$105)</f>
        <v>499.26414599999998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198.25000000000003</v>
      </c>
      <c r="AB45" s="75">
        <f>-STOA!P45</f>
        <v>0</v>
      </c>
      <c r="AC45">
        <f t="shared" si="0"/>
        <v>13.236344231051696</v>
      </c>
      <c r="AD45">
        <f t="shared" si="1"/>
        <v>1562.5189213703409</v>
      </c>
      <c r="AE45">
        <f>'IDT-1'!F45</f>
        <v>0</v>
      </c>
      <c r="AF45" s="24"/>
      <c r="AG45">
        <f t="shared" si="2"/>
        <v>1562.5189213703409</v>
      </c>
      <c r="AI45" s="34">
        <f>PXIL!J45</f>
        <v>0</v>
      </c>
      <c r="AJ45" s="34">
        <f>PXIL!P45</f>
        <v>0</v>
      </c>
      <c r="AK45" s="34">
        <f>RTM_IEX!J45</f>
        <v>48.34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7.8926070000000008</v>
      </c>
      <c r="E46">
        <f>GT_NG!T46</f>
        <v>9.71701986754967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482.49869675575411</v>
      </c>
      <c r="P46" s="36">
        <v>75.346268139269966</v>
      </c>
      <c r="Q46" s="36">
        <v>27.67</v>
      </c>
      <c r="R46" s="38">
        <v>17.2</v>
      </c>
      <c r="S46" s="38">
        <v>0</v>
      </c>
      <c r="T46" s="37">
        <f>SUMPRODUCT(LTA!J46:AN46,LTA!J$101:AN$101,LTA!J$105:AN$105)</f>
        <v>104.53999999999999</v>
      </c>
      <c r="U46" s="37">
        <f>SUMPRODUCT(LTA!J46:AN46,LTA!J$102:AN$102,LTA!J$105:AN$105)</f>
        <v>502.21816000000001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198.25000000000003</v>
      </c>
      <c r="AB46" s="75">
        <f>-STOA!P46</f>
        <v>0</v>
      </c>
      <c r="AC46">
        <f t="shared" si="0"/>
        <v>13.483703114805618</v>
      </c>
      <c r="AD46">
        <f t="shared" si="1"/>
        <v>1591.7190486477682</v>
      </c>
      <c r="AE46">
        <f>'IDT-1'!F46</f>
        <v>0</v>
      </c>
      <c r="AF46" s="24"/>
      <c r="AG46">
        <f t="shared" si="2"/>
        <v>1591.7190486477682</v>
      </c>
      <c r="AI46" s="34">
        <f>PXIL!J46</f>
        <v>0</v>
      </c>
      <c r="AJ46" s="34">
        <f>PXIL!P46</f>
        <v>0</v>
      </c>
      <c r="AK46" s="34">
        <f>RTM_IEX!J46</f>
        <v>24.17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7.8926070000000008</v>
      </c>
      <c r="E47">
        <f>GT_NG!T47</f>
        <v>9.3974683544303801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511.87015881568578</v>
      </c>
      <c r="P47" s="36">
        <v>76.210000000000008</v>
      </c>
      <c r="Q47" s="36">
        <v>27.67</v>
      </c>
      <c r="R47" s="38">
        <v>17.2</v>
      </c>
      <c r="S47" s="38">
        <v>0</v>
      </c>
      <c r="T47" s="37">
        <f>SUMPRODUCT(LTA!J47:AN47,LTA!J$101:AN$101,LTA!J$105:AN$105)</f>
        <v>107.09</v>
      </c>
      <c r="U47" s="37">
        <f>SUMPRODUCT(LTA!J47:AN47,LTA!J$102:AN$102,LTA!J$105:AN$105)</f>
        <v>504.55429999999996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197.88000000000002</v>
      </c>
      <c r="AB47" s="75">
        <f>-STOA!P47</f>
        <v>0</v>
      </c>
      <c r="AC47">
        <f t="shared" si="0"/>
        <v>13.691702087028977</v>
      </c>
      <c r="AD47">
        <f t="shared" si="1"/>
        <v>1616.2728320830875</v>
      </c>
      <c r="AE47">
        <f>'IDT-1'!F47</f>
        <v>0</v>
      </c>
      <c r="AF47" s="24"/>
      <c r="AG47">
        <f t="shared" si="2"/>
        <v>1616.2728320830875</v>
      </c>
      <c r="AI47" s="34">
        <f>PXIL!J47</f>
        <v>0</v>
      </c>
      <c r="AJ47" s="34">
        <f>PXIL!P47</f>
        <v>0</v>
      </c>
      <c r="AK47" s="34">
        <f>RTM_IEX!J47</f>
        <v>14.5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7.8926070000000008</v>
      </c>
      <c r="E48">
        <f>GT_NG!T48</f>
        <v>9.3974683544303801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523.70183858165569</v>
      </c>
      <c r="P48" s="36">
        <v>76.210000000000008</v>
      </c>
      <c r="Q48" s="36">
        <v>27.67</v>
      </c>
      <c r="R48" s="38">
        <v>17.7</v>
      </c>
      <c r="S48" s="38">
        <v>0</v>
      </c>
      <c r="T48" s="37">
        <f>SUMPRODUCT(LTA!J48:AN48,LTA!J$101:AN$101,LTA!J$105:AN$105)</f>
        <v>107.09</v>
      </c>
      <c r="U48" s="37">
        <f>SUMPRODUCT(LTA!J48:AN48,LTA!J$102:AN$102,LTA!J$105:AN$105)</f>
        <v>506.58256599999993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197.88000000000002</v>
      </c>
      <c r="AB48" s="75">
        <f>-STOA!P48</f>
        <v>0</v>
      </c>
      <c r="AC48">
        <f t="shared" si="0"/>
        <v>13.934125631463123</v>
      </c>
      <c r="AD48">
        <f t="shared" si="1"/>
        <v>1644.8903543046231</v>
      </c>
      <c r="AE48">
        <f>'IDT-1'!F48</f>
        <v>0</v>
      </c>
      <c r="AF48" s="24"/>
      <c r="AG48">
        <f t="shared" si="2"/>
        <v>1644.8903543046231</v>
      </c>
      <c r="AI48" s="34">
        <f>PXIL!J48</f>
        <v>0</v>
      </c>
      <c r="AJ48" s="34">
        <f>PXIL!P48</f>
        <v>0</v>
      </c>
      <c r="AK48" s="34">
        <f>RTM_IEX!J48</f>
        <v>29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7.8926070000000008</v>
      </c>
      <c r="E49">
        <f>GT_NG!T49</f>
        <v>9.3974683544303801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532.22543327755091</v>
      </c>
      <c r="P49" s="36">
        <v>75.349999999999994</v>
      </c>
      <c r="Q49" s="36">
        <v>27.67</v>
      </c>
      <c r="R49" s="38">
        <v>18.2</v>
      </c>
      <c r="S49" s="38">
        <v>0</v>
      </c>
      <c r="T49" s="37">
        <f>SUMPRODUCT(LTA!J49:AN49,LTA!J$101:AN$101,LTA!J$105:AN$105)</f>
        <v>107.09</v>
      </c>
      <c r="U49" s="37">
        <f>SUMPRODUCT(LTA!J49:AN49,LTA!J$102:AN$102,LTA!J$105:AN$105)</f>
        <v>500.96881999999994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197.88000000000002</v>
      </c>
      <c r="AB49" s="75">
        <f>-STOA!P49</f>
        <v>0</v>
      </c>
      <c r="AC49">
        <f t="shared" si="0"/>
        <v>13.711944360508642</v>
      </c>
      <c r="AD49">
        <f t="shared" si="1"/>
        <v>1618.6623842714728</v>
      </c>
      <c r="AE49">
        <f>'IDT-1'!F49</f>
        <v>0</v>
      </c>
      <c r="AF49" s="24"/>
      <c r="AG49">
        <f t="shared" si="2"/>
        <v>1618.6623842714728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7.8926070000000008</v>
      </c>
      <c r="E50">
        <f>GT_NG!T50</f>
        <v>9.3974683544303801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553.39495174656383</v>
      </c>
      <c r="P50" s="36">
        <v>75.349999999999994</v>
      </c>
      <c r="Q50" s="36">
        <v>27.67</v>
      </c>
      <c r="R50" s="38">
        <v>18.2</v>
      </c>
      <c r="S50" s="38">
        <v>0</v>
      </c>
      <c r="T50" s="37">
        <f>SUMPRODUCT(LTA!J50:AN50,LTA!J$101:AN$101,LTA!J$105:AN$105)</f>
        <v>107.09</v>
      </c>
      <c r="U50" s="37">
        <f>SUMPRODUCT(LTA!J50:AN50,LTA!J$102:AN$102,LTA!J$105:AN$105)</f>
        <v>500.32487799999996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197.88000000000002</v>
      </c>
      <c r="AB50" s="75">
        <f>-STOA!P50</f>
        <v>0</v>
      </c>
      <c r="AC50">
        <f t="shared" si="0"/>
        <v>13.884359202848351</v>
      </c>
      <c r="AD50">
        <f t="shared" si="1"/>
        <v>1639.015545898146</v>
      </c>
      <c r="AE50">
        <f>'IDT-1'!F50</f>
        <v>0</v>
      </c>
      <c r="AF50" s="24"/>
      <c r="AG50">
        <f t="shared" si="2"/>
        <v>1639.015545898146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7.8926070000000008</v>
      </c>
      <c r="E51">
        <f>GT_NG!T51</f>
        <v>9.0811327433628328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602.46674219155113</v>
      </c>
      <c r="P51" s="36">
        <v>75.349999999999994</v>
      </c>
      <c r="Q51" s="36">
        <v>27.67</v>
      </c>
      <c r="R51" s="38">
        <v>18.199999999999996</v>
      </c>
      <c r="S51" s="38">
        <v>0</v>
      </c>
      <c r="T51" s="37">
        <f>SUMPRODUCT(LTA!J51:AN51,LTA!J$101:AN$101,LTA!J$105:AN$105)</f>
        <v>107.09</v>
      </c>
      <c r="U51" s="37">
        <f>SUMPRODUCT(LTA!J51:AN51,LTA!J$102:AN$102,LTA!J$105:AN$105)</f>
        <v>499.61573399999997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197.61</v>
      </c>
      <c r="AB51" s="75">
        <f>-STOA!P51</f>
        <v>0</v>
      </c>
      <c r="AC51">
        <f t="shared" si="0"/>
        <v>14.285680213853277</v>
      </c>
      <c r="AD51">
        <f t="shared" si="1"/>
        <v>1686.3905357210608</v>
      </c>
      <c r="AE51">
        <f>'IDT-1'!F51</f>
        <v>0</v>
      </c>
      <c r="AF51" s="24"/>
      <c r="AG51">
        <f t="shared" si="2"/>
        <v>1686.3905357210608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7.8926070000000008</v>
      </c>
      <c r="E52">
        <f>GT_NG!T52</f>
        <v>9.0811327433628328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602.27794537753141</v>
      </c>
      <c r="P52" s="36">
        <v>75.349999999999994</v>
      </c>
      <c r="Q52" s="36">
        <v>27.67</v>
      </c>
      <c r="R52" s="38">
        <v>18.2</v>
      </c>
      <c r="S52" s="38">
        <v>0</v>
      </c>
      <c r="T52" s="37">
        <f>SUMPRODUCT(LTA!J52:AN52,LTA!J$101:AN$101,LTA!J$105:AN$105)</f>
        <v>107.09</v>
      </c>
      <c r="U52" s="37">
        <f>SUMPRODUCT(LTA!J52:AN52,LTA!J$102:AN$102,LTA!J$105:AN$105)</f>
        <v>496.01532199999997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197.61</v>
      </c>
      <c r="AB52" s="75">
        <f>-STOA!P52</f>
        <v>0</v>
      </c>
      <c r="AC52">
        <f t="shared" si="0"/>
        <v>14.416222859815512</v>
      </c>
      <c r="AD52">
        <f t="shared" si="1"/>
        <v>1701.8007842610789</v>
      </c>
      <c r="AE52">
        <f>'IDT-1'!F52</f>
        <v>0</v>
      </c>
      <c r="AF52" s="24"/>
      <c r="AG52">
        <f t="shared" si="2"/>
        <v>1701.8007842610789</v>
      </c>
      <c r="AI52" s="34">
        <f>PXIL!J52</f>
        <v>0</v>
      </c>
      <c r="AJ52" s="34">
        <f>PXIL!P52</f>
        <v>0</v>
      </c>
      <c r="AK52" s="34">
        <f>RTM_IEX!J52</f>
        <v>19.329999999999998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7.8926070000000008</v>
      </c>
      <c r="E53">
        <f>GT_NG!T53</f>
        <v>9.0811327433628328</v>
      </c>
      <c r="F53">
        <f>GT_Spot!T53</f>
        <v>0</v>
      </c>
      <c r="G53">
        <f>PPCL_NG!T53</f>
        <v>56.09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600.96826027889006</v>
      </c>
      <c r="P53" s="36">
        <v>75.349999999999994</v>
      </c>
      <c r="Q53" s="36">
        <v>27.67</v>
      </c>
      <c r="R53" s="38">
        <v>18.2</v>
      </c>
      <c r="S53" s="38">
        <v>0</v>
      </c>
      <c r="T53" s="37">
        <f>SUMPRODUCT(LTA!J53:AN53,LTA!J$101:AN$101,LTA!J$105:AN$105)</f>
        <v>107.09</v>
      </c>
      <c r="U53" s="37">
        <f>SUMPRODUCT(LTA!J53:AN53,LTA!J$102:AN$102,LTA!J$105:AN$105)</f>
        <v>497.26170999999994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197.61</v>
      </c>
      <c r="AB53" s="75">
        <f>-STOA!P53</f>
        <v>0</v>
      </c>
      <c r="AC53">
        <f t="shared" si="0"/>
        <v>14.578147164186921</v>
      </c>
      <c r="AD53">
        <f t="shared" si="1"/>
        <v>1720.9155628580659</v>
      </c>
      <c r="AE53">
        <f>'IDT-1'!F53</f>
        <v>0</v>
      </c>
      <c r="AF53" s="24"/>
      <c r="AG53">
        <f t="shared" si="2"/>
        <v>1720.9155628580659</v>
      </c>
      <c r="AI53" s="34">
        <f>PXIL!J53</f>
        <v>0</v>
      </c>
      <c r="AJ53" s="34">
        <f>PXIL!P53</f>
        <v>0</v>
      </c>
      <c r="AK53" s="34">
        <f>RTM_IEX!J53</f>
        <v>38.67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7.8926070000000008</v>
      </c>
      <c r="E54">
        <f>GT_NG!T54</f>
        <v>9.0811327433628328</v>
      </c>
      <c r="F54">
        <f>GT_Spot!T54</f>
        <v>0</v>
      </c>
      <c r="G54">
        <f>PPCL_NG!T54</f>
        <v>56.09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599.06868171724966</v>
      </c>
      <c r="P54" s="36">
        <v>75.349999999999994</v>
      </c>
      <c r="Q54" s="36">
        <v>27.67</v>
      </c>
      <c r="R54" s="38">
        <v>18.2</v>
      </c>
      <c r="S54" s="38">
        <v>0</v>
      </c>
      <c r="T54" s="37">
        <f>SUMPRODUCT(LTA!J54:AN54,LTA!J$101:AN$101,LTA!J$105:AN$105)</f>
        <v>107.09</v>
      </c>
      <c r="U54" s="37">
        <f>SUMPRODUCT(LTA!J54:AN54,LTA!J$102:AN$102,LTA!J$105:AN$105)</f>
        <v>498.25416599999994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197.61</v>
      </c>
      <c r="AB54" s="75">
        <f>-STOA!P54</f>
        <v>0</v>
      </c>
      <c r="AC54">
        <f t="shared" si="0"/>
        <v>14.570527334669144</v>
      </c>
      <c r="AD54">
        <f t="shared" si="1"/>
        <v>1720.0160601259433</v>
      </c>
      <c r="AE54">
        <f>'IDT-1'!F54</f>
        <v>0</v>
      </c>
      <c r="AF54" s="24"/>
      <c r="AG54">
        <f t="shared" si="2"/>
        <v>1720.0160601259433</v>
      </c>
      <c r="AI54" s="34">
        <f>PXIL!J54</f>
        <v>0</v>
      </c>
      <c r="AJ54" s="34">
        <f>PXIL!P54</f>
        <v>0</v>
      </c>
      <c r="AK54" s="34">
        <f>RTM_IEX!J54</f>
        <v>38.67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7.8926070000000008</v>
      </c>
      <c r="E55">
        <f>GT_NG!T55</f>
        <v>8.7615835777126101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560.39765178986784</v>
      </c>
      <c r="P55" s="36">
        <v>67.5</v>
      </c>
      <c r="Q55" s="36">
        <v>27.67</v>
      </c>
      <c r="R55" s="38">
        <v>18.2</v>
      </c>
      <c r="S55" s="38">
        <v>0</v>
      </c>
      <c r="T55" s="37">
        <f>SUMPRODUCT(LTA!J55:AN55,LTA!J$101:AN$101,LTA!J$105:AN$105)</f>
        <v>103.09</v>
      </c>
      <c r="U55" s="37">
        <f>SUMPRODUCT(LTA!J55:AN55,LTA!J$102:AN$102,LTA!J$105:AN$105)</f>
        <v>500.00771599999996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197.33</v>
      </c>
      <c r="AB55" s="75">
        <f>-STOA!P55</f>
        <v>0</v>
      </c>
      <c r="AC55">
        <f t="shared" si="0"/>
        <v>13.831016290287673</v>
      </c>
      <c r="AD55">
        <f t="shared" si="1"/>
        <v>1632.7185420772926</v>
      </c>
      <c r="AE55">
        <f>'IDT-1'!F55</f>
        <v>0</v>
      </c>
      <c r="AF55" s="24"/>
      <c r="AG55">
        <f t="shared" si="2"/>
        <v>1632.7185420772926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7.8926070000000008</v>
      </c>
      <c r="E56">
        <f>GT_NG!T56</f>
        <v>8.7615835777126101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556.6612666120202</v>
      </c>
      <c r="P56" s="36">
        <v>67.5</v>
      </c>
      <c r="Q56" s="36">
        <v>27.67</v>
      </c>
      <c r="R56" s="38">
        <v>18.2</v>
      </c>
      <c r="S56" s="38">
        <v>0</v>
      </c>
      <c r="T56" s="37">
        <f>SUMPRODUCT(LTA!J56:AN56,LTA!J$101:AN$101,LTA!J$105:AN$105)</f>
        <v>103.09</v>
      </c>
      <c r="U56" s="37">
        <f>SUMPRODUCT(LTA!J56:AN56,LTA!J$102:AN$102,LTA!J$105:AN$105)</f>
        <v>499.65454799999998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197.33</v>
      </c>
      <c r="AB56" s="75">
        <f>-STOA!P56</f>
        <v>0</v>
      </c>
      <c r="AC56">
        <f t="shared" si="0"/>
        <v>13.959036043593754</v>
      </c>
      <c r="AD56">
        <f t="shared" si="1"/>
        <v>1647.8309691461391</v>
      </c>
      <c r="AE56">
        <f>'IDT-1'!F56</f>
        <v>0</v>
      </c>
      <c r="AF56" s="24"/>
      <c r="AG56">
        <f t="shared" si="2"/>
        <v>1647.8309691461391</v>
      </c>
      <c r="AI56" s="34">
        <f>PXIL!J56</f>
        <v>0</v>
      </c>
      <c r="AJ56" s="34">
        <f>PXIL!P56</f>
        <v>0</v>
      </c>
      <c r="AK56" s="34">
        <f>RTM_IEX!J56</f>
        <v>19.329999999999998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7.8926070000000008</v>
      </c>
      <c r="E57">
        <f>GT_NG!T57</f>
        <v>8.7615835777126101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558.23216046221626</v>
      </c>
      <c r="P57" s="36">
        <v>75.355938998760578</v>
      </c>
      <c r="Q57" s="36">
        <v>27.67</v>
      </c>
      <c r="R57" s="38">
        <v>18.7</v>
      </c>
      <c r="S57" s="38">
        <v>0</v>
      </c>
      <c r="T57" s="37">
        <f>SUMPRODUCT(LTA!J57:AN57,LTA!J$101:AN$101,LTA!J$105:AN$105)</f>
        <v>103.09</v>
      </c>
      <c r="U57" s="37">
        <f>SUMPRODUCT(LTA!J57:AN57,LTA!J$102:AN$102,LTA!J$105:AN$105)</f>
        <v>498.84582799999993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197.33</v>
      </c>
      <c r="AB57" s="75">
        <f>-STOA!P57</f>
        <v>0</v>
      </c>
      <c r="AC57">
        <f t="shared" si="0"/>
        <v>14.360456191524989</v>
      </c>
      <c r="AD57">
        <f t="shared" si="1"/>
        <v>1695.2176618471644</v>
      </c>
      <c r="AE57">
        <f>'IDT-1'!F57</f>
        <v>0</v>
      </c>
      <c r="AF57" s="24"/>
      <c r="AG57">
        <f t="shared" si="2"/>
        <v>1695.2176618471644</v>
      </c>
      <c r="AI57" s="34">
        <f>PXIL!J57</f>
        <v>0</v>
      </c>
      <c r="AJ57" s="34">
        <f>PXIL!P57</f>
        <v>0</v>
      </c>
      <c r="AK57" s="34">
        <f>RTM_IEX!J57</f>
        <v>58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7.8926070000000008</v>
      </c>
      <c r="E58">
        <f>GT_NG!T58</f>
        <v>8.7615835777126101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579.94791647124725</v>
      </c>
      <c r="P58" s="36">
        <v>75.355938998760578</v>
      </c>
      <c r="Q58" s="36">
        <v>27.67</v>
      </c>
      <c r="R58" s="38">
        <v>18.7</v>
      </c>
      <c r="S58" s="38">
        <v>0</v>
      </c>
      <c r="T58" s="37">
        <f>SUMPRODUCT(LTA!J58:AN58,LTA!J$101:AN$101,LTA!J$105:AN$105)</f>
        <v>101.81</v>
      </c>
      <c r="U58" s="37">
        <f>SUMPRODUCT(LTA!J58:AN58,LTA!J$102:AN$102,LTA!J$105:AN$105)</f>
        <v>493.15307399999995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197.33</v>
      </c>
      <c r="AB58" s="75">
        <f>-STOA!P58</f>
        <v>0</v>
      </c>
      <c r="AC58">
        <f t="shared" si="0"/>
        <v>14.890269408400849</v>
      </c>
      <c r="AD58">
        <f t="shared" si="1"/>
        <v>1757.7608506393194</v>
      </c>
      <c r="AE58">
        <f>'IDT-1'!F58</f>
        <v>0</v>
      </c>
      <c r="AF58" s="24"/>
      <c r="AG58">
        <f t="shared" si="2"/>
        <v>1757.7608506393194</v>
      </c>
      <c r="AI58" s="34">
        <f>PXIL!J58</f>
        <v>0</v>
      </c>
      <c r="AJ58" s="34">
        <f>PXIL!P58</f>
        <v>0</v>
      </c>
      <c r="AK58" s="34">
        <f>RTM_IEX!J58</f>
        <v>106.33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7.8926070000000008</v>
      </c>
      <c r="E59">
        <f>GT_NG!T59</f>
        <v>8.7615835777126101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580.11977679641473</v>
      </c>
      <c r="P59" s="36">
        <v>75.346677396595823</v>
      </c>
      <c r="Q59" s="36">
        <v>26.75</v>
      </c>
      <c r="R59" s="38">
        <v>18.7</v>
      </c>
      <c r="S59" s="38">
        <v>0</v>
      </c>
      <c r="T59" s="37">
        <f>SUMPRODUCT(LTA!J59:AN59,LTA!J$101:AN$101,LTA!J$105:AN$105)</f>
        <v>107.5</v>
      </c>
      <c r="U59" s="37">
        <f>SUMPRODUCT(LTA!J59:AN59,LTA!J$102:AN$102,LTA!J$105:AN$105)</f>
        <v>486.99063999999998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197.33</v>
      </c>
      <c r="AB59" s="75">
        <f>-STOA!P59</f>
        <v>0</v>
      </c>
      <c r="AC59">
        <f t="shared" si="0"/>
        <v>15.448450792074073</v>
      </c>
      <c r="AD59">
        <f t="shared" si="1"/>
        <v>1823.6528339786491</v>
      </c>
      <c r="AE59">
        <f>'IDT-1'!F59</f>
        <v>0</v>
      </c>
      <c r="AF59" s="24"/>
      <c r="AG59">
        <f t="shared" si="2"/>
        <v>1823.6528339786491</v>
      </c>
      <c r="AI59" s="34">
        <f>PXIL!J59</f>
        <v>0</v>
      </c>
      <c r="AJ59" s="34">
        <f>PXIL!P59</f>
        <v>0</v>
      </c>
      <c r="AK59" s="34">
        <f>RTM_IEX!J59</f>
        <v>174.01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7.8926070000000008</v>
      </c>
      <c r="E60">
        <f>GT_NG!T60</f>
        <v>8.7615835777126101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576.67578033768018</v>
      </c>
      <c r="P60" s="36">
        <v>75.346677396595823</v>
      </c>
      <c r="Q60" s="36">
        <v>26.750000000000004</v>
      </c>
      <c r="R60" s="38">
        <v>18.7</v>
      </c>
      <c r="S60" s="38">
        <v>0</v>
      </c>
      <c r="T60" s="37">
        <f>SUMPRODUCT(LTA!J60:AN60,LTA!J$101:AN$101,LTA!J$105:AN$105)</f>
        <v>107.18</v>
      </c>
      <c r="U60" s="37">
        <f>SUMPRODUCT(LTA!J60:AN60,LTA!J$102:AN$102,LTA!J$105:AN$105)</f>
        <v>480.54872199999994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197.33</v>
      </c>
      <c r="AB60" s="75">
        <f>-STOA!P60</f>
        <v>0</v>
      </c>
      <c r="AC60">
        <f t="shared" si="0"/>
        <v>15.687549110620704</v>
      </c>
      <c r="AD60">
        <f t="shared" si="1"/>
        <v>1851.8778212013681</v>
      </c>
      <c r="AE60">
        <f>'IDT-1'!F60</f>
        <v>0</v>
      </c>
      <c r="AF60" s="24"/>
      <c r="AG60">
        <f t="shared" si="2"/>
        <v>1851.8778212013681</v>
      </c>
      <c r="AI60" s="34">
        <f>PXIL!J60</f>
        <v>0</v>
      </c>
      <c r="AJ60" s="34">
        <f>PXIL!P60</f>
        <v>0</v>
      </c>
      <c r="AK60" s="34">
        <f>RTM_IEX!J60</f>
        <v>212.68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7.8926070000000008</v>
      </c>
      <c r="E61">
        <f>GT_NG!T61</f>
        <v>8.7615835777126101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583.81553522165336</v>
      </c>
      <c r="P61" s="36">
        <v>75.347129195717585</v>
      </c>
      <c r="Q61" s="36">
        <v>26.750000000000004</v>
      </c>
      <c r="R61" s="38">
        <v>18.7</v>
      </c>
      <c r="S61" s="38">
        <v>0</v>
      </c>
      <c r="T61" s="37">
        <f>SUMPRODUCT(LTA!J61:AN61,LTA!J$101:AN$101,LTA!J$105:AN$105)</f>
        <v>96.539999999999992</v>
      </c>
      <c r="U61" s="37">
        <f>SUMPRODUCT(LTA!J61:AN61,LTA!J$102:AN$102,LTA!J$105:AN$105)</f>
        <v>477.95515199999994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197.33</v>
      </c>
      <c r="AB61" s="75">
        <f>-STOA!P61</f>
        <v>0</v>
      </c>
      <c r="AC61">
        <f t="shared" si="0"/>
        <v>16.164136858758699</v>
      </c>
      <c r="AD61">
        <f t="shared" si="1"/>
        <v>1908.1378701363249</v>
      </c>
      <c r="AE61">
        <f>'IDT-1'!F61</f>
        <v>0</v>
      </c>
      <c r="AF61" s="24"/>
      <c r="AG61">
        <f t="shared" si="2"/>
        <v>1908.1378701363249</v>
      </c>
      <c r="AI61" s="34">
        <f>PXIL!J61</f>
        <v>0</v>
      </c>
      <c r="AJ61" s="34">
        <f>PXIL!P61</f>
        <v>0</v>
      </c>
      <c r="AK61" s="34">
        <f>RTM_IEX!J61</f>
        <v>275.51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7.8926070000000008</v>
      </c>
      <c r="E62">
        <f>GT_NG!T62</f>
        <v>8.7615835777126101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70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586.17609037642569</v>
      </c>
      <c r="P62" s="36">
        <v>75.347129195717585</v>
      </c>
      <c r="Q62" s="36">
        <v>26.750000000000004</v>
      </c>
      <c r="R62" s="38">
        <v>18.7</v>
      </c>
      <c r="S62" s="38">
        <v>0</v>
      </c>
      <c r="T62" s="37">
        <f>SUMPRODUCT(LTA!J62:AN62,LTA!J$101:AN$101,LTA!J$105:AN$105)</f>
        <v>91.85</v>
      </c>
      <c r="U62" s="37">
        <f>SUMPRODUCT(LTA!J62:AN62,LTA!J$102:AN$102,LTA!J$105:AN$105)</f>
        <v>474.88957999999997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197.33</v>
      </c>
      <c r="AB62" s="75">
        <f>-STOA!P62</f>
        <v>0</v>
      </c>
      <c r="AC62">
        <f t="shared" si="0"/>
        <v>16.373590717258786</v>
      </c>
      <c r="AD62">
        <f t="shared" si="1"/>
        <v>1932.8633994325969</v>
      </c>
      <c r="AE62">
        <f>'IDT-1'!F62</f>
        <v>0</v>
      </c>
      <c r="AF62" s="24"/>
      <c r="AG62">
        <f t="shared" si="2"/>
        <v>1932.8633994325969</v>
      </c>
      <c r="AI62" s="34">
        <f>PXIL!J62</f>
        <v>0</v>
      </c>
      <c r="AJ62" s="34">
        <f>PXIL!P62</f>
        <v>0</v>
      </c>
      <c r="AK62" s="34">
        <f>RTM_IEX!J62</f>
        <v>265.83999999999997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7.8926070000000008</v>
      </c>
      <c r="E63">
        <f>GT_NG!T63</f>
        <v>8.7615835777126101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70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590.63883090145123</v>
      </c>
      <c r="P63" s="36">
        <v>75.347129195717585</v>
      </c>
      <c r="Q63" s="36">
        <v>26.750000000000004</v>
      </c>
      <c r="R63" s="38">
        <v>18.7</v>
      </c>
      <c r="S63" s="38">
        <v>0</v>
      </c>
      <c r="T63" s="37">
        <f>SUMPRODUCT(LTA!J63:AN63,LTA!J$101:AN$101,LTA!J$105:AN$105)</f>
        <v>85.37</v>
      </c>
      <c r="U63" s="37">
        <f>SUMPRODUCT(LTA!J63:AN63,LTA!J$102:AN$102,LTA!J$105:AN$105)</f>
        <v>473.09181999999998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38.67</v>
      </c>
      <c r="Z63" s="34">
        <f>IEX!P63</f>
        <v>0</v>
      </c>
      <c r="AA63" s="75">
        <f>STOA!J63</f>
        <v>197.70000000000002</v>
      </c>
      <c r="AB63" s="75">
        <f>-STOA!P63</f>
        <v>0</v>
      </c>
      <c r="AC63">
        <f t="shared" si="0"/>
        <v>16.710052553669005</v>
      </c>
      <c r="AD63">
        <f t="shared" si="1"/>
        <v>1972.5819181212128</v>
      </c>
      <c r="AE63">
        <f>'IDT-1'!F63</f>
        <v>2.48</v>
      </c>
      <c r="AF63" s="24"/>
      <c r="AG63">
        <f t="shared" si="2"/>
        <v>1975.0619181212128</v>
      </c>
      <c r="AI63" s="34">
        <f>PXIL!J63</f>
        <v>0</v>
      </c>
      <c r="AJ63" s="34">
        <f>PXIL!P63</f>
        <v>0</v>
      </c>
      <c r="AK63" s="34">
        <f>RTM_IEX!J63</f>
        <v>270.67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7.8926070000000008</v>
      </c>
      <c r="E64">
        <f>GT_NG!T64</f>
        <v>8.7615835777126101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588.77843605698774</v>
      </c>
      <c r="P64" s="36">
        <v>75.347129195717585</v>
      </c>
      <c r="Q64" s="36">
        <v>26.750000000000004</v>
      </c>
      <c r="R64" s="38">
        <v>18.7</v>
      </c>
      <c r="S64" s="38">
        <v>0</v>
      </c>
      <c r="T64" s="37">
        <f>SUMPRODUCT(LTA!J64:AN64,LTA!J$101:AN$101,LTA!J$105:AN$105)</f>
        <v>80.72</v>
      </c>
      <c r="U64" s="37">
        <f>SUMPRODUCT(LTA!J64:AN64,LTA!J$102:AN$102,LTA!J$105:AN$105)</f>
        <v>468.39617599999997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48.34</v>
      </c>
      <c r="Z64" s="34">
        <f>IEX!P64</f>
        <v>0</v>
      </c>
      <c r="AA64" s="75">
        <f>STOA!J64</f>
        <v>197.70000000000002</v>
      </c>
      <c r="AB64" s="75">
        <f>-STOA!P64</f>
        <v>0</v>
      </c>
      <c r="AC64">
        <f t="shared" si="0"/>
        <v>16.697149827375508</v>
      </c>
      <c r="AD64">
        <f t="shared" si="1"/>
        <v>1971.0587820030423</v>
      </c>
      <c r="AE64">
        <f>'IDT-1'!F64</f>
        <v>11</v>
      </c>
      <c r="AF64" s="24"/>
      <c r="AG64">
        <f t="shared" si="2"/>
        <v>1982.0587820030423</v>
      </c>
      <c r="AI64" s="34">
        <f>PXIL!J64</f>
        <v>0</v>
      </c>
      <c r="AJ64" s="34">
        <f>PXIL!P64</f>
        <v>0</v>
      </c>
      <c r="AK64" s="34">
        <f>RTM_IEX!J64</f>
        <v>270.67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7.8926070000000008</v>
      </c>
      <c r="E65">
        <f>GT_NG!T65</f>
        <v>8.7615835777126101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592.58273236518812</v>
      </c>
      <c r="P65" s="36">
        <v>75.347129195717585</v>
      </c>
      <c r="Q65" s="36">
        <v>26.750000000000004</v>
      </c>
      <c r="R65" s="38">
        <v>18.7</v>
      </c>
      <c r="S65" s="38">
        <v>0</v>
      </c>
      <c r="T65" s="37">
        <f>SUMPRODUCT(LTA!J65:AN65,LTA!J$101:AN$101,LTA!J$105:AN$105)</f>
        <v>75.94</v>
      </c>
      <c r="U65" s="37">
        <f>SUMPRODUCT(LTA!J65:AN65,LTA!J$102:AN$102,LTA!J$105:AN$105)</f>
        <v>461.9723899999999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79.27</v>
      </c>
      <c r="Z65" s="34">
        <f>IEX!P65</f>
        <v>0</v>
      </c>
      <c r="AA65" s="75">
        <f>STOA!J65</f>
        <v>197.70000000000002</v>
      </c>
      <c r="AB65" s="75">
        <f>-STOA!P65</f>
        <v>0</v>
      </c>
      <c r="AC65">
        <f t="shared" si="0"/>
        <v>16.976034113964396</v>
      </c>
      <c r="AD65">
        <f t="shared" si="1"/>
        <v>2003.9804080246538</v>
      </c>
      <c r="AE65">
        <f>'IDT-1'!F65</f>
        <v>0</v>
      </c>
      <c r="AF65" s="24"/>
      <c r="AG65">
        <f t="shared" si="2"/>
        <v>2003.9804080246538</v>
      </c>
      <c r="AI65" s="34">
        <f>PXIL!J65</f>
        <v>0</v>
      </c>
      <c r="AJ65" s="34">
        <f>PXIL!P65</f>
        <v>0</v>
      </c>
      <c r="AK65" s="34">
        <f>RTM_IEX!J65</f>
        <v>280.33999999999997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7.8926070000000008</v>
      </c>
      <c r="E66">
        <f>GT_NG!T66</f>
        <v>8.7615835777126101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599.38761029023749</v>
      </c>
      <c r="P66" s="36">
        <v>75.347129195717585</v>
      </c>
      <c r="Q66" s="36">
        <v>26.750000000000004</v>
      </c>
      <c r="R66" s="38">
        <v>18.7</v>
      </c>
      <c r="S66" s="38">
        <v>0</v>
      </c>
      <c r="T66" s="37">
        <f>SUMPRODUCT(LTA!J66:AN66,LTA!J$101:AN$101,LTA!J$105:AN$105)</f>
        <v>69.95</v>
      </c>
      <c r="U66" s="37">
        <f>SUMPRODUCT(LTA!J66:AN66,LTA!J$102:AN$102,LTA!J$105:AN$105)</f>
        <v>455.46473399999991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79.27</v>
      </c>
      <c r="Z66" s="34">
        <f>IEX!P66</f>
        <v>0</v>
      </c>
      <c r="AA66" s="75">
        <f>STOA!J66</f>
        <v>197.70000000000002</v>
      </c>
      <c r="AB66" s="75">
        <f>-STOA!P66</f>
        <v>0</v>
      </c>
      <c r="AC66">
        <f t="shared" si="0"/>
        <v>16.92829877813481</v>
      </c>
      <c r="AD66">
        <f t="shared" si="1"/>
        <v>1998.3453652855328</v>
      </c>
      <c r="AE66">
        <f>'IDT-1'!F66</f>
        <v>0</v>
      </c>
      <c r="AF66" s="24"/>
      <c r="AG66">
        <f t="shared" si="2"/>
        <v>1998.3453652855328</v>
      </c>
      <c r="AI66" s="34">
        <f>PXIL!J66</f>
        <v>0</v>
      </c>
      <c r="AJ66" s="34">
        <f>PXIL!P66</f>
        <v>0</v>
      </c>
      <c r="AK66" s="34">
        <f>RTM_IEX!J66</f>
        <v>280.35000000000002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7.8926070000000008</v>
      </c>
      <c r="E67">
        <f>GT_NG!T67</f>
        <v>8.7615835777126101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69.607411882807838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597.81309944667976</v>
      </c>
      <c r="P67" s="36">
        <v>75.347129195717585</v>
      </c>
      <c r="Q67" s="36">
        <v>26.750000000000004</v>
      </c>
      <c r="R67" s="38">
        <v>18.7</v>
      </c>
      <c r="S67" s="38">
        <v>0</v>
      </c>
      <c r="T67" s="37">
        <f>SUMPRODUCT(LTA!J67:AN67,LTA!J$101:AN$101,LTA!J$105:AN$105)</f>
        <v>61.97</v>
      </c>
      <c r="U67" s="37">
        <f>SUMPRODUCT(LTA!J67:AN67,LTA!J$102:AN$102,LTA!J$105:AN$105)</f>
        <v>449.42120599999993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66.7</v>
      </c>
      <c r="Z67" s="34">
        <f>IEX!P67</f>
        <v>0</v>
      </c>
      <c r="AA67" s="75">
        <f>STOA!J67</f>
        <v>198.62</v>
      </c>
      <c r="AB67" s="75">
        <f>-STOA!P67</f>
        <v>0</v>
      </c>
      <c r="AC67">
        <f t="shared" si="0"/>
        <v>16.382629511664508</v>
      </c>
      <c r="AD67">
        <f t="shared" si="1"/>
        <v>1933.9304075912532</v>
      </c>
      <c r="AE67">
        <f>'IDT-1'!F67</f>
        <v>0</v>
      </c>
      <c r="AF67" s="24"/>
      <c r="AG67">
        <f t="shared" si="2"/>
        <v>1933.9304075912532</v>
      </c>
      <c r="AI67" s="34">
        <f>PXIL!J67</f>
        <v>0</v>
      </c>
      <c r="AJ67" s="34">
        <f>PXIL!P67</f>
        <v>0</v>
      </c>
      <c r="AK67" s="34">
        <f>RTM_IEX!J67</f>
        <v>242.64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7.8926070000000008</v>
      </c>
      <c r="E68">
        <f>GT_NG!T68</f>
        <v>8.7615835777126101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69.607411882807838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600.49126175858521</v>
      </c>
      <c r="P68" s="36">
        <v>75.347129195717585</v>
      </c>
      <c r="Q68" s="36">
        <v>26.750000000000004</v>
      </c>
      <c r="R68" s="38">
        <v>18.7</v>
      </c>
      <c r="S68" s="38">
        <v>0</v>
      </c>
      <c r="T68" s="37">
        <f>SUMPRODUCT(LTA!J68:AN68,LTA!J$101:AN$101,LTA!J$105:AN$105)</f>
        <v>55.17</v>
      </c>
      <c r="U68" s="37">
        <f>SUMPRODUCT(LTA!J68:AN68,LTA!J$102:AN$102,LTA!J$105:AN$105)</f>
        <v>442.49464399999994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61.87</v>
      </c>
      <c r="Z68" s="34">
        <f>IEX!P68</f>
        <v>0</v>
      </c>
      <c r="AA68" s="75">
        <f>STOA!J68</f>
        <v>198.62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16.224806954284514</v>
      </c>
      <c r="AD68">
        <f t="shared" ref="AD68:AD98" si="4">SUM(B68:AB68,AI68:AV68)-AC68</f>
        <v>1915.2998304605387</v>
      </c>
      <c r="AE68">
        <f>'IDT-1'!F68</f>
        <v>0</v>
      </c>
      <c r="AF68" s="24"/>
      <c r="AG68">
        <f t="shared" ref="AG68:AG98" si="5">SUM(AD68:AF68)</f>
        <v>1915.2998304605387</v>
      </c>
      <c r="AI68" s="34">
        <f>PXIL!J68</f>
        <v>0</v>
      </c>
      <c r="AJ68" s="34">
        <f>PXIL!P68</f>
        <v>0</v>
      </c>
      <c r="AK68" s="34">
        <f>RTM_IEX!J68</f>
        <v>239.73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7.8926070000000008</v>
      </c>
      <c r="E69">
        <f>GT_NG!T69</f>
        <v>8.7615835777126101</v>
      </c>
      <c r="F69">
        <f>GT_Spot!T69</f>
        <v>0</v>
      </c>
      <c r="G69">
        <f>PPCL_NG!T69</f>
        <v>56.09</v>
      </c>
      <c r="H69">
        <f>PPCL_Spot!T69</f>
        <v>0</v>
      </c>
      <c r="I69">
        <f>Bawana_NG!T69</f>
        <v>69.607411882807838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610.60893222631273</v>
      </c>
      <c r="P69" s="36">
        <v>75.347129195717585</v>
      </c>
      <c r="Q69" s="36">
        <v>26.750000000000004</v>
      </c>
      <c r="R69" s="38">
        <v>17.800000000000004</v>
      </c>
      <c r="S69" s="38">
        <v>0</v>
      </c>
      <c r="T69" s="37">
        <f>SUMPRODUCT(LTA!J69:AN69,LTA!J$101:AN$101,LTA!J$105:AN$105)</f>
        <v>47.15</v>
      </c>
      <c r="U69" s="37">
        <f>SUMPRODUCT(LTA!J69:AN69,LTA!J$102:AN$102,LTA!J$105:AN$105)</f>
        <v>437.18525399999993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59.94</v>
      </c>
      <c r="Z69" s="34">
        <f>IEX!P69</f>
        <v>0</v>
      </c>
      <c r="AA69" s="75">
        <f>STOA!J69</f>
        <v>198.62</v>
      </c>
      <c r="AB69" s="75">
        <f>-STOA!P69</f>
        <v>0</v>
      </c>
      <c r="AC69">
        <f t="shared" si="3"/>
        <v>16.214712510213424</v>
      </c>
      <c r="AD69">
        <f t="shared" si="4"/>
        <v>1914.1082053723371</v>
      </c>
      <c r="AE69">
        <f>'IDT-1'!F69</f>
        <v>0</v>
      </c>
      <c r="AF69" s="24"/>
      <c r="AG69">
        <f t="shared" si="5"/>
        <v>1914.1082053723371</v>
      </c>
      <c r="AI69" s="34">
        <f>PXIL!J69</f>
        <v>0</v>
      </c>
      <c r="AJ69" s="34">
        <f>PXIL!P69</f>
        <v>0</v>
      </c>
      <c r="AK69" s="34">
        <f>RTM_IEX!J69</f>
        <v>244.57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7.8926070000000008</v>
      </c>
      <c r="E70">
        <f>GT_NG!T70</f>
        <v>8.7615835777126101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69.607411882807838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611.6687167864078</v>
      </c>
      <c r="P70" s="36">
        <v>75.347129195717585</v>
      </c>
      <c r="Q70" s="36">
        <v>26.750000000000004</v>
      </c>
      <c r="R70" s="38">
        <v>15.67</v>
      </c>
      <c r="S70" s="38">
        <v>0</v>
      </c>
      <c r="T70" s="37">
        <f>SUMPRODUCT(LTA!J70:AN70,LTA!J$101:AN$101,LTA!J$105:AN$105)</f>
        <v>39.1</v>
      </c>
      <c r="U70" s="37">
        <f>SUMPRODUCT(LTA!J70:AN70,LTA!J$102:AN$102,LTA!J$105:AN$105)</f>
        <v>431.05753599999991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38.67</v>
      </c>
      <c r="Z70" s="34">
        <f>IEX!P70</f>
        <v>0</v>
      </c>
      <c r="AA70" s="75">
        <f>STOA!J70</f>
        <v>198.62</v>
      </c>
      <c r="AB70" s="75">
        <f>-STOA!P70</f>
        <v>0</v>
      </c>
      <c r="AC70">
        <f t="shared" si="3"/>
        <v>15.883601869318223</v>
      </c>
      <c r="AD70">
        <f t="shared" si="4"/>
        <v>1875.0213825733276</v>
      </c>
      <c r="AE70">
        <f>'IDT-1'!F70</f>
        <v>13.715</v>
      </c>
      <c r="AF70" s="24"/>
      <c r="AG70">
        <f t="shared" si="5"/>
        <v>1888.7363825733275</v>
      </c>
      <c r="AI70" s="34">
        <f>PXIL!J70</f>
        <v>0</v>
      </c>
      <c r="AJ70" s="34">
        <f>PXIL!P70</f>
        <v>0</v>
      </c>
      <c r="AK70" s="34">
        <f>RTM_IEX!J70</f>
        <v>241.67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7.8926070000000008</v>
      </c>
      <c r="E71">
        <f>GT_NG!T71</f>
        <v>8.7615835777126101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612.61647632699498</v>
      </c>
      <c r="P71" s="36">
        <v>75.347129195717585</v>
      </c>
      <c r="Q71" s="36">
        <v>26.750000000000004</v>
      </c>
      <c r="R71" s="38">
        <v>12.27</v>
      </c>
      <c r="S71" s="38">
        <v>0</v>
      </c>
      <c r="T71" s="37">
        <f>SUMPRODUCT(LTA!J71:AN71,LTA!J$101:AN$101,LTA!J$105:AN$105)</f>
        <v>32.799999999999997</v>
      </c>
      <c r="U71" s="37">
        <f>SUMPRODUCT(LTA!J71:AN71,LTA!J$102:AN$102,LTA!J$105:AN$105)</f>
        <v>425.45981799999987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252.13</v>
      </c>
      <c r="AB71" s="75">
        <f>-STOA!P71</f>
        <v>0</v>
      </c>
      <c r="AC71">
        <f t="shared" si="3"/>
        <v>15.543653118554504</v>
      </c>
      <c r="AD71">
        <f t="shared" si="4"/>
        <v>1834.891241947458</v>
      </c>
      <c r="AE71">
        <f>'IDT-1'!F71</f>
        <v>0</v>
      </c>
      <c r="AF71" s="24"/>
      <c r="AG71">
        <f t="shared" si="5"/>
        <v>1834.891241947458</v>
      </c>
      <c r="AI71" s="34">
        <f>PXIL!J71</f>
        <v>0</v>
      </c>
      <c r="AJ71" s="34">
        <f>PXIL!P71</f>
        <v>0</v>
      </c>
      <c r="AK71" s="34">
        <f>RTM_IEX!J71</f>
        <v>240.71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7.8926070000000008</v>
      </c>
      <c r="E72">
        <f>GT_NG!T72</f>
        <v>8.7615835777126101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612.7837619451966</v>
      </c>
      <c r="P72" s="36">
        <v>75.347129195717585</v>
      </c>
      <c r="Q72" s="36">
        <v>26.750000000000004</v>
      </c>
      <c r="R72" s="38">
        <v>9.3699999999999992</v>
      </c>
      <c r="S72" s="38">
        <v>0</v>
      </c>
      <c r="T72" s="37">
        <f>SUMPRODUCT(LTA!J72:AN72,LTA!J$101:AN$101,LTA!J$105:AN$105)</f>
        <v>25.87</v>
      </c>
      <c r="U72" s="37">
        <f>SUMPRODUCT(LTA!J72:AN72,LTA!J$102:AN$102,LTA!J$105:AN$105)</f>
        <v>419.42951999999991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252.13</v>
      </c>
      <c r="AB72" s="75">
        <f>-STOA!P72</f>
        <v>0</v>
      </c>
      <c r="AC72">
        <f t="shared" si="3"/>
        <v>15.257523814547397</v>
      </c>
      <c r="AD72">
        <f t="shared" si="4"/>
        <v>1801.1143588696666</v>
      </c>
      <c r="AE72">
        <f>'IDT-1'!F72</f>
        <v>0</v>
      </c>
      <c r="AF72" s="24"/>
      <c r="AG72">
        <f t="shared" si="5"/>
        <v>1801.1143588696666</v>
      </c>
      <c r="AI72" s="34">
        <f>PXIL!J72</f>
        <v>0</v>
      </c>
      <c r="AJ72" s="34">
        <f>PXIL!P72</f>
        <v>0</v>
      </c>
      <c r="AK72" s="34">
        <f>RTM_IEX!J72</f>
        <v>222.34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7.8926070000000008</v>
      </c>
      <c r="E73">
        <f>GT_NG!T73</f>
        <v>8.7615835777126101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612.7837619451966</v>
      </c>
      <c r="P73" s="36">
        <v>75.347129195717585</v>
      </c>
      <c r="Q73" s="36">
        <v>26.750000000000004</v>
      </c>
      <c r="R73" s="38">
        <v>6.089999999999999</v>
      </c>
      <c r="S73" s="38">
        <v>0</v>
      </c>
      <c r="T73" s="37">
        <f>SUMPRODUCT(LTA!J73:AN73,LTA!J$101:AN$101,LTA!J$105:AN$105)</f>
        <v>17.93</v>
      </c>
      <c r="U73" s="37">
        <f>SUMPRODUCT(LTA!J73:AN73,LTA!J$102:AN$102,LTA!J$105:AN$105)</f>
        <v>408.77160599999991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304.62</v>
      </c>
      <c r="AB73" s="75">
        <f>-STOA!P73</f>
        <v>0</v>
      </c>
      <c r="AC73">
        <f t="shared" si="3"/>
        <v>14.938173336947397</v>
      </c>
      <c r="AD73">
        <f t="shared" si="4"/>
        <v>1763.4157953472668</v>
      </c>
      <c r="AE73">
        <f>'IDT-1'!F73</f>
        <v>0</v>
      </c>
      <c r="AF73" s="24"/>
      <c r="AG73">
        <f t="shared" si="5"/>
        <v>1763.4157953472668</v>
      </c>
      <c r="AI73" s="34">
        <f>PXIL!J73</f>
        <v>0</v>
      </c>
      <c r="AJ73" s="34">
        <f>PXIL!P73</f>
        <v>0</v>
      </c>
      <c r="AK73" s="34">
        <f>RTM_IEX!J73</f>
        <v>153.71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7.8926070000000008</v>
      </c>
      <c r="E74">
        <f>GT_NG!T74</f>
        <v>8.7615835777126101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615.22543046924181</v>
      </c>
      <c r="P74" s="36">
        <v>75.347129195717585</v>
      </c>
      <c r="Q74" s="36">
        <v>26.750000000000004</v>
      </c>
      <c r="R74" s="38">
        <v>3.17</v>
      </c>
      <c r="S74" s="38">
        <v>0</v>
      </c>
      <c r="T74" s="37">
        <f>SUMPRODUCT(LTA!J74:AN74,LTA!J$101:AN$101,LTA!J$105:AN$105)</f>
        <v>13.129999999999999</v>
      </c>
      <c r="U74" s="37">
        <f>SUMPRODUCT(LTA!J74:AN74,LTA!J$102:AN$102,LTA!J$105:AN$105)</f>
        <v>402.46950199999992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304.62</v>
      </c>
      <c r="AB74" s="75">
        <f>-STOA!P74</f>
        <v>0</v>
      </c>
      <c r="AC74">
        <f t="shared" si="3"/>
        <v>14.702801678949376</v>
      </c>
      <c r="AD74">
        <f t="shared" si="4"/>
        <v>1735.63073152931</v>
      </c>
      <c r="AE74">
        <f>'IDT-1'!F74</f>
        <v>0</v>
      </c>
      <c r="AF74" s="24"/>
      <c r="AG74">
        <f t="shared" si="5"/>
        <v>1735.63073152931</v>
      </c>
      <c r="AI74" s="34">
        <f>PXIL!J74</f>
        <v>0</v>
      </c>
      <c r="AJ74" s="34">
        <f>PXIL!P74</f>
        <v>0</v>
      </c>
      <c r="AK74" s="34">
        <f>RTM_IEX!J74</f>
        <v>137.27000000000001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7.9828770000000011</v>
      </c>
      <c r="E75">
        <f>GT_NG!T75</f>
        <v>8.7615835777126101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621.3083952396471</v>
      </c>
      <c r="P75" s="36">
        <v>75.347129195717585</v>
      </c>
      <c r="Q75" s="36">
        <v>26.750000000000004</v>
      </c>
      <c r="R75" s="38">
        <v>0</v>
      </c>
      <c r="S75" s="38">
        <v>0</v>
      </c>
      <c r="T75" s="37">
        <f>SUMPRODUCT(LTA!J75:AN75,LTA!J$101:AN$101,LTA!J$105:AN$105)</f>
        <v>9.41</v>
      </c>
      <c r="U75" s="37">
        <f>SUMPRODUCT(LTA!J75:AN75,LTA!J$102:AN$102,LTA!J$105:AN$105)</f>
        <v>396.78914199999991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367.8</v>
      </c>
      <c r="AB75" s="75">
        <f>-STOA!P75</f>
        <v>0</v>
      </c>
      <c r="AC75">
        <f t="shared" si="3"/>
        <v>14.164721827020781</v>
      </c>
      <c r="AD75">
        <f t="shared" si="4"/>
        <v>1672.1116861516439</v>
      </c>
      <c r="AE75">
        <f>'IDT-1'!F75</f>
        <v>0</v>
      </c>
      <c r="AF75" s="24"/>
      <c r="AG75">
        <f t="shared" si="5"/>
        <v>1672.1116861516439</v>
      </c>
      <c r="AI75" s="34">
        <f>PXIL!J75</f>
        <v>0</v>
      </c>
      <c r="AJ75" s="34">
        <f>PXIL!P75</f>
        <v>0</v>
      </c>
      <c r="AK75" s="34">
        <f>RTM_IEX!J75</f>
        <v>16.43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7.9828770000000011</v>
      </c>
      <c r="E76">
        <f>GT_NG!T76</f>
        <v>8.7615835777126101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626.44734623529246</v>
      </c>
      <c r="P76" s="36">
        <v>75.347129195717585</v>
      </c>
      <c r="Q76" s="36">
        <v>26.750000000000004</v>
      </c>
      <c r="R76" s="38">
        <v>0</v>
      </c>
      <c r="S76" s="38">
        <v>0</v>
      </c>
      <c r="T76" s="37">
        <f>SUMPRODUCT(LTA!J76:AN76,LTA!J$101:AN$101,LTA!J$105:AN$105)</f>
        <v>5.86</v>
      </c>
      <c r="U76" s="37">
        <f>SUMPRODUCT(LTA!J76:AN76,LTA!J$102:AN$102,LTA!J$105:AN$105)</f>
        <v>392.70531399999993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367.8</v>
      </c>
      <c r="AB76" s="75">
        <f>-STOA!P76</f>
        <v>0</v>
      </c>
      <c r="AC76">
        <f t="shared" si="3"/>
        <v>14.031166333358868</v>
      </c>
      <c r="AD76">
        <f t="shared" si="4"/>
        <v>1650.3203646409509</v>
      </c>
      <c r="AE76">
        <f>'IDT-1'!F76</f>
        <v>0</v>
      </c>
      <c r="AF76" s="24"/>
      <c r="AG76">
        <f t="shared" si="5"/>
        <v>1650.3203646409509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7.9828770000000011</v>
      </c>
      <c r="E77">
        <f>GT_NG!T77</f>
        <v>8.7615835777126101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633.27133097274259</v>
      </c>
      <c r="P77" s="36">
        <v>76.014207558671131</v>
      </c>
      <c r="Q77" s="36">
        <v>26.750000000000004</v>
      </c>
      <c r="R77" s="38">
        <v>0</v>
      </c>
      <c r="S77" s="38">
        <v>0</v>
      </c>
      <c r="T77" s="37">
        <f>SUMPRODUCT(LTA!J77:AN77,LTA!J$101:AN$101,LTA!J$105:AN$105)</f>
        <v>1.42</v>
      </c>
      <c r="U77" s="37">
        <f>SUMPRODUCT(LTA!J77:AN77,LTA!J$102:AN$102,LTA!J$105:AN$105)</f>
        <v>386.38645999999994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367.8</v>
      </c>
      <c r="AB77" s="75">
        <f>-STOA!P77</f>
        <v>0</v>
      </c>
      <c r="AC77">
        <f t="shared" si="3"/>
        <v>14.156197728850263</v>
      </c>
      <c r="AD77">
        <f t="shared" si="4"/>
        <v>1628.9275423458632</v>
      </c>
      <c r="AE77">
        <f>'IDT-1'!F77</f>
        <v>0</v>
      </c>
      <c r="AF77" s="24"/>
      <c r="AG77">
        <f t="shared" si="5"/>
        <v>1628.9275423458632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-21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7.9828770000000011</v>
      </c>
      <c r="E78">
        <f>GT_NG!T78</f>
        <v>8.7615835777126101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636.42815400276481</v>
      </c>
      <c r="P78" s="36">
        <v>76.014207558671131</v>
      </c>
      <c r="Q78" s="36">
        <v>26.750000000000004</v>
      </c>
      <c r="R78" s="38">
        <v>0</v>
      </c>
      <c r="S78" s="38">
        <v>0</v>
      </c>
      <c r="T78" s="37">
        <f>SUMPRODUCT(LTA!J78:AN78,LTA!J$101:AN$101,LTA!J$105:AN$105)</f>
        <v>0.13</v>
      </c>
      <c r="U78" s="37">
        <f>SUMPRODUCT(LTA!J78:AN78,LTA!J$102:AN$102,LTA!J$105:AN$105)</f>
        <v>359.88793600000002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367.8</v>
      </c>
      <c r="AB78" s="75">
        <f>-STOA!P78</f>
        <v>0</v>
      </c>
      <c r="AC78">
        <f t="shared" si="3"/>
        <v>13.906935652078005</v>
      </c>
      <c r="AD78">
        <f t="shared" si="4"/>
        <v>1609.5451034526577</v>
      </c>
      <c r="AE78">
        <f>'IDT-1'!F78</f>
        <v>0</v>
      </c>
      <c r="AF78" s="24"/>
      <c r="AG78">
        <f t="shared" si="5"/>
        <v>1609.5451034526577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-16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7.9828770000000011</v>
      </c>
      <c r="E79">
        <f>GT_NG!T79</f>
        <v>8.7615835777126101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69.607496583471189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644.18089379252024</v>
      </c>
      <c r="P79" s="36">
        <v>75.353382507903063</v>
      </c>
      <c r="Q79" s="36">
        <v>26.75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359.15000000000003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-42</v>
      </c>
      <c r="AA79" s="75">
        <f>STOA!J79</f>
        <v>512.80000000000007</v>
      </c>
      <c r="AB79" s="75">
        <f>-STOA!P79</f>
        <v>0</v>
      </c>
      <c r="AC79">
        <f t="shared" si="3"/>
        <v>16.740316908072256</v>
      </c>
      <c r="AD79">
        <f t="shared" si="4"/>
        <v>1573.4159165535352</v>
      </c>
      <c r="AE79">
        <f>'IDT-1'!F79</f>
        <v>0</v>
      </c>
      <c r="AF79" s="24"/>
      <c r="AG79">
        <f t="shared" si="5"/>
        <v>1573.4159165535352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-158.52000000000001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7.9828770000000011</v>
      </c>
      <c r="E80">
        <f>GT_NG!T80</f>
        <v>8.7615835777126101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69.607496583471189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642.65121859964233</v>
      </c>
      <c r="P80" s="36">
        <v>75.353382507903063</v>
      </c>
      <c r="Q80" s="36">
        <v>26.75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383.46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-278</v>
      </c>
      <c r="AA80" s="75">
        <f>STOA!J80</f>
        <v>512.80000000000007</v>
      </c>
      <c r="AB80" s="75">
        <f>-STOA!P80</f>
        <v>0</v>
      </c>
      <c r="AC80">
        <f t="shared" si="3"/>
        <v>18.208188936976487</v>
      </c>
      <c r="AD80">
        <f t="shared" si="4"/>
        <v>1591.0783693317526</v>
      </c>
      <c r="AE80">
        <f>'IDT-1'!F80</f>
        <v>0</v>
      </c>
      <c r="AF80" s="24"/>
      <c r="AG80">
        <f t="shared" si="5"/>
        <v>1591.0783693317526</v>
      </c>
      <c r="AI80" s="34">
        <f>PXIL!J80</f>
        <v>0</v>
      </c>
      <c r="AJ80" s="34">
        <f>PXIL!P80</f>
        <v>0</v>
      </c>
      <c r="AK80" s="34">
        <f>RTM_IEX!J80</f>
        <v>33.83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7.9828770000000011</v>
      </c>
      <c r="E81">
        <f>GT_NG!T81</f>
        <v>8.7615835777126101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606.70612612606249</v>
      </c>
      <c r="P81" s="36">
        <v>75.347129195717585</v>
      </c>
      <c r="Q81" s="36">
        <v>26.750000000000004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382.96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-272</v>
      </c>
      <c r="AA81" s="75">
        <f>STOA!J81</f>
        <v>512.80000000000007</v>
      </c>
      <c r="AB81" s="75">
        <f>-STOA!P81</f>
        <v>0</v>
      </c>
      <c r="AC81">
        <f t="shared" si="3"/>
        <v>18.208527714725562</v>
      </c>
      <c r="AD81">
        <f t="shared" si="4"/>
        <v>1603.1691881847671</v>
      </c>
      <c r="AE81">
        <f>'IDT-1'!F81</f>
        <v>0</v>
      </c>
      <c r="AF81" s="24"/>
      <c r="AG81">
        <f t="shared" si="5"/>
        <v>1603.1691881847671</v>
      </c>
      <c r="AI81" s="34">
        <f>PXIL!J81</f>
        <v>0</v>
      </c>
      <c r="AJ81" s="34">
        <f>PXIL!P81</f>
        <v>0</v>
      </c>
      <c r="AK81" s="34">
        <f>RTM_IEX!J81</f>
        <v>76.37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7.9828770000000011</v>
      </c>
      <c r="E82">
        <f>GT_NG!T82</f>
        <v>8.7615835777126101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623.77939442182753</v>
      </c>
      <c r="P82" s="36">
        <v>75.347129195717585</v>
      </c>
      <c r="Q82" s="36">
        <v>26.750000000000004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382.61999999999995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-268</v>
      </c>
      <c r="AA82" s="75">
        <f>STOA!J82</f>
        <v>512.80000000000007</v>
      </c>
      <c r="AB82" s="75">
        <f>-STOA!P82</f>
        <v>0</v>
      </c>
      <c r="AC82">
        <f t="shared" si="3"/>
        <v>18.169042537510435</v>
      </c>
      <c r="AD82">
        <f t="shared" si="4"/>
        <v>1606.5419416577472</v>
      </c>
      <c r="AE82">
        <f>'IDT-1'!F82</f>
        <v>0</v>
      </c>
      <c r="AF82" s="24"/>
      <c r="AG82">
        <f t="shared" si="5"/>
        <v>1606.5419416577472</v>
      </c>
      <c r="AI82" s="34">
        <f>PXIL!J82</f>
        <v>0</v>
      </c>
      <c r="AJ82" s="34">
        <f>PXIL!P82</f>
        <v>0</v>
      </c>
      <c r="AK82" s="34">
        <f>RTM_IEX!J82</f>
        <v>58.97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7.9828770000000011</v>
      </c>
      <c r="E83">
        <f>GT_NG!T83</f>
        <v>8.7615835777126101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69.607583070032291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663.97996802099897</v>
      </c>
      <c r="P83" s="36">
        <v>75.347129195717585</v>
      </c>
      <c r="Q83" s="36">
        <v>26.750000000000004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380.11999999999995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-264</v>
      </c>
      <c r="AA83" s="75">
        <f>STOA!J83</f>
        <v>512.80000000000007</v>
      </c>
      <c r="AB83" s="75">
        <f>-STOA!P83</f>
        <v>0</v>
      </c>
      <c r="AC83">
        <f t="shared" si="3"/>
        <v>18.200074422632191</v>
      </c>
      <c r="AD83">
        <f t="shared" si="4"/>
        <v>1618.2390664418292</v>
      </c>
      <c r="AE83">
        <f>'IDT-1'!F83</f>
        <v>0</v>
      </c>
      <c r="AF83" s="24"/>
      <c r="AG83">
        <f t="shared" si="5"/>
        <v>1618.2390664418292</v>
      </c>
      <c r="AI83" s="34">
        <f>PXIL!J83</f>
        <v>0</v>
      </c>
      <c r="AJ83" s="34">
        <f>PXIL!P83</f>
        <v>0</v>
      </c>
      <c r="AK83" s="34">
        <f>RTM_IEX!J83</f>
        <v>29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7.9828770000000011</v>
      </c>
      <c r="E84">
        <f>GT_NG!T84</f>
        <v>8.7615835777126101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69.607583070032291</v>
      </c>
      <c r="J84">
        <f>Bawana_RLNG!T84</f>
        <v>0</v>
      </c>
      <c r="K84">
        <f>Bawana_Spot!T84</f>
        <v>64.260000000000005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676.34026974269591</v>
      </c>
      <c r="P84" s="36">
        <v>75.347129195717585</v>
      </c>
      <c r="Q84" s="36">
        <v>26.750000000000004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379.28999999999996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-208</v>
      </c>
      <c r="AA84" s="75">
        <f>STOA!J84</f>
        <v>512.80000000000007</v>
      </c>
      <c r="AB84" s="75">
        <f>-STOA!P84</f>
        <v>0</v>
      </c>
      <c r="AC84">
        <f t="shared" si="3"/>
        <v>17.693100124500656</v>
      </c>
      <c r="AD84">
        <f t="shared" si="4"/>
        <v>1670.8663424616575</v>
      </c>
      <c r="AE84">
        <f>'IDT-1'!F84</f>
        <v>-32.868000000000002</v>
      </c>
      <c r="AF84" s="24"/>
      <c r="AG84">
        <f t="shared" si="5"/>
        <v>1637.9983424616576</v>
      </c>
      <c r="AI84" s="34">
        <f>PXIL!J84</f>
        <v>0</v>
      </c>
      <c r="AJ84" s="34">
        <f>PXIL!P84</f>
        <v>0</v>
      </c>
      <c r="AK84" s="34">
        <f>RTM_IEX!J84</f>
        <v>19.329999999999998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7.9828770000000011</v>
      </c>
      <c r="E85">
        <f>GT_NG!T85</f>
        <v>9.3974683544303801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64.260000000000005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673.50324506086304</v>
      </c>
      <c r="P85" s="36">
        <v>75.347129195717585</v>
      </c>
      <c r="Q85" s="36">
        <v>26.750000000000004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378.96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-100</v>
      </c>
      <c r="AA85" s="75">
        <f>STOA!J85</f>
        <v>512.80000000000007</v>
      </c>
      <c r="AB85" s="75">
        <f>-STOA!P85</f>
        <v>0</v>
      </c>
      <c r="AC85">
        <f t="shared" si="3"/>
        <v>16.692018977332328</v>
      </c>
      <c r="AD85">
        <f t="shared" si="4"/>
        <v>1769.6059815992658</v>
      </c>
      <c r="AE85">
        <f>'IDT-1'!F85</f>
        <v>-131</v>
      </c>
      <c r="AF85" s="24"/>
      <c r="AG85">
        <f t="shared" si="5"/>
        <v>1638.6059815992658</v>
      </c>
      <c r="AI85" s="34">
        <f>PXIL!J85</f>
        <v>0</v>
      </c>
      <c r="AJ85" s="34">
        <f>PXIL!P85</f>
        <v>0</v>
      </c>
      <c r="AK85" s="34">
        <f>RTM_IEX!J85</f>
        <v>11.6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7.9828770000000011</v>
      </c>
      <c r="E86">
        <f>GT_NG!T86</f>
        <v>9.3974683544303801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64.260000000000005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667.43588184942655</v>
      </c>
      <c r="P86" s="36">
        <v>75.347129195717585</v>
      </c>
      <c r="Q86" s="36">
        <v>26.750000000000004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378.46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-16</v>
      </c>
      <c r="AA86" s="75">
        <f>STOA!J86</f>
        <v>512.80000000000007</v>
      </c>
      <c r="AB86" s="75">
        <f>-STOA!P86</f>
        <v>0</v>
      </c>
      <c r="AC86">
        <f t="shared" si="3"/>
        <v>15.949635877465584</v>
      </c>
      <c r="AD86">
        <f t="shared" si="4"/>
        <v>1850.6810014876962</v>
      </c>
      <c r="AE86">
        <f>'IDT-1'!F86</f>
        <v>-204</v>
      </c>
      <c r="AF86" s="24"/>
      <c r="AG86">
        <f t="shared" si="5"/>
        <v>1646.6810014876962</v>
      </c>
      <c r="AI86" s="34">
        <f>PXIL!J86</f>
        <v>0</v>
      </c>
      <c r="AJ86" s="34">
        <f>PXIL!P86</f>
        <v>0</v>
      </c>
      <c r="AK86" s="34">
        <f>RTM_IEX!J86</f>
        <v>14.5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7.9828770000000011</v>
      </c>
      <c r="E87">
        <f>GT_NG!T87</f>
        <v>9.3974683544303801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66.557704906727352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662.53903558510672</v>
      </c>
      <c r="P87" s="36">
        <v>75.347129195717585</v>
      </c>
      <c r="Q87" s="36">
        <v>26.750000000000004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378.61999999999995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495.69</v>
      </c>
      <c r="AB87" s="75">
        <f>-STOA!P87</f>
        <v>0</v>
      </c>
      <c r="AC87">
        <f t="shared" si="3"/>
        <v>15.771684566463582</v>
      </c>
      <c r="AD87">
        <f t="shared" si="4"/>
        <v>1861.8098114411057</v>
      </c>
      <c r="AE87">
        <f>'IDT-1'!F87</f>
        <v>-181.721</v>
      </c>
      <c r="AF87" s="24"/>
      <c r="AG87">
        <f t="shared" si="5"/>
        <v>1680.0888114411057</v>
      </c>
      <c r="AI87" s="34">
        <f>PXIL!J87</f>
        <v>0</v>
      </c>
      <c r="AJ87" s="34">
        <f>PXIL!P87</f>
        <v>0</v>
      </c>
      <c r="AK87" s="34">
        <f>RTM_IEX!J87</f>
        <v>29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7.9828770000000011</v>
      </c>
      <c r="E88">
        <f>GT_NG!T88</f>
        <v>9.3974683544303801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66.557704906727352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669.6136709575909</v>
      </c>
      <c r="P88" s="36">
        <v>75.347129195717585</v>
      </c>
      <c r="Q88" s="36">
        <v>26.750000000000004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378.96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495.69</v>
      </c>
      <c r="AB88" s="75">
        <f>-STOA!P88</f>
        <v>0</v>
      </c>
      <c r="AC88">
        <f t="shared" si="3"/>
        <v>15.720315503592451</v>
      </c>
      <c r="AD88">
        <f t="shared" si="4"/>
        <v>1855.7458158764612</v>
      </c>
      <c r="AE88">
        <f>'IDT-1'!F88</f>
        <v>-131.08099999999999</v>
      </c>
      <c r="AF88" s="24"/>
      <c r="AG88">
        <f t="shared" si="5"/>
        <v>1724.6648158764613</v>
      </c>
      <c r="AI88" s="34">
        <f>PXIL!J88</f>
        <v>0</v>
      </c>
      <c r="AJ88" s="34">
        <f>PXIL!P88</f>
        <v>0</v>
      </c>
      <c r="AK88" s="34">
        <f>RTM_IEX!J88</f>
        <v>15.47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7.9828770000000011</v>
      </c>
      <c r="E89">
        <f>GT_NG!T89</f>
        <v>9.71701986754967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66.557704906727352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642.34017331016275</v>
      </c>
      <c r="P89" s="36">
        <v>75.347129195717585</v>
      </c>
      <c r="Q89" s="36">
        <v>26.750000000000004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379.11999999999995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495.69</v>
      </c>
      <c r="AB89" s="75">
        <f>-STOA!P89</f>
        <v>0</v>
      </c>
      <c r="AC89">
        <f t="shared" si="3"/>
        <v>15.698190356064254</v>
      </c>
      <c r="AD89">
        <f t="shared" si="4"/>
        <v>1853.1339948896805</v>
      </c>
      <c r="AE89">
        <f>'IDT-1'!F89</f>
        <v>-81.790999999999997</v>
      </c>
      <c r="AF89" s="24"/>
      <c r="AG89">
        <f t="shared" si="5"/>
        <v>1771.3429948896805</v>
      </c>
      <c r="AI89" s="34">
        <f>PXIL!J89</f>
        <v>0</v>
      </c>
      <c r="AJ89" s="34">
        <f>PXIL!P89</f>
        <v>0</v>
      </c>
      <c r="AK89" s="34">
        <f>RTM_IEX!J89</f>
        <v>39.630000000000003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7.9828770000000011</v>
      </c>
      <c r="E90">
        <f>GT_NG!T90</f>
        <v>9.71701986754967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66.557704906727352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649.3986683113153</v>
      </c>
      <c r="P90" s="36">
        <v>75.347129195717585</v>
      </c>
      <c r="Q90" s="36">
        <v>26.750000000000004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379.28999999999996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495.69</v>
      </c>
      <c r="AB90" s="75">
        <f>-STOA!P90</f>
        <v>0</v>
      </c>
      <c r="AC90">
        <f t="shared" si="3"/>
        <v>15.726485714073936</v>
      </c>
      <c r="AD90">
        <f t="shared" si="4"/>
        <v>1856.4741945328233</v>
      </c>
      <c r="AE90">
        <f>'IDT-1'!F90</f>
        <v>-37.280999999999999</v>
      </c>
      <c r="AF90" s="24"/>
      <c r="AG90">
        <f t="shared" si="5"/>
        <v>1819.1931945328233</v>
      </c>
      <c r="AI90" s="34">
        <f>PXIL!J90</f>
        <v>0</v>
      </c>
      <c r="AJ90" s="34">
        <f>PXIL!P90</f>
        <v>0</v>
      </c>
      <c r="AK90" s="34">
        <f>RTM_IEX!J90</f>
        <v>35.770000000000003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7.9828770000000011</v>
      </c>
      <c r="E91">
        <f>GT_NG!T91</f>
        <v>9.71701986754967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66.557704906727352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648.6710181333932</v>
      </c>
      <c r="P91" s="36">
        <v>75.347129195717585</v>
      </c>
      <c r="Q91" s="36">
        <v>26.750000000000004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379.61999999999995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512.30000000000007</v>
      </c>
      <c r="AB91" s="75">
        <f>-STOA!P91</f>
        <v>0</v>
      </c>
      <c r="AC91">
        <f t="shared" si="3"/>
        <v>15.91945345257939</v>
      </c>
      <c r="AD91">
        <f t="shared" si="4"/>
        <v>1879.2535766163955</v>
      </c>
      <c r="AE91">
        <f>'IDT-1'!F91</f>
        <v>0</v>
      </c>
      <c r="AF91" s="24"/>
      <c r="AG91">
        <f t="shared" si="5"/>
        <v>1879.2535766163955</v>
      </c>
      <c r="AI91" s="34">
        <f>PXIL!J91</f>
        <v>0</v>
      </c>
      <c r="AJ91" s="34">
        <f>PXIL!P91</f>
        <v>0</v>
      </c>
      <c r="AK91" s="34">
        <f>RTM_IEX!J91</f>
        <v>42.53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7.9828770000000011</v>
      </c>
      <c r="E92">
        <f>GT_NG!T92</f>
        <v>9.71701986754967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66.557704906727352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648.99670013339323</v>
      </c>
      <c r="P92" s="36">
        <v>75.347129195717585</v>
      </c>
      <c r="Q92" s="36">
        <v>26.750000000000004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380.11999999999995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27.92</v>
      </c>
      <c r="Z92" s="34">
        <f>IEX!P92</f>
        <v>0</v>
      </c>
      <c r="AA92" s="75">
        <f>STOA!J92</f>
        <v>513.76</v>
      </c>
      <c r="AB92" s="75">
        <f>-STOA!P92</f>
        <v>0</v>
      </c>
      <c r="AC92">
        <f t="shared" si="3"/>
        <v>16.230049181379389</v>
      </c>
      <c r="AD92">
        <f t="shared" si="4"/>
        <v>1915.9186628875957</v>
      </c>
      <c r="AE92">
        <f>'IDT-1'!F92</f>
        <v>0</v>
      </c>
      <c r="AF92" s="24"/>
      <c r="AG92">
        <f t="shared" si="5"/>
        <v>1915.9186628875957</v>
      </c>
      <c r="AI92" s="34">
        <f>PXIL!J92</f>
        <v>0</v>
      </c>
      <c r="AJ92" s="34">
        <f>PXIL!P92</f>
        <v>0</v>
      </c>
      <c r="AK92" s="34">
        <f>RTM_IEX!J92</f>
        <v>49.3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7.9828770000000011</v>
      </c>
      <c r="E93">
        <f>GT_NG!T93</f>
        <v>9.71701986754967</v>
      </c>
      <c r="F93">
        <f>GT_Spot!T93</f>
        <v>0</v>
      </c>
      <c r="G93">
        <f>PPCL_NG!T93</f>
        <v>56.09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66.557704906727352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648.99895763743837</v>
      </c>
      <c r="P93" s="36">
        <v>75.347129195717585</v>
      </c>
      <c r="Q93" s="36">
        <v>26.750000000000004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380.61999999999995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27.65</v>
      </c>
      <c r="Z93" s="34">
        <f>IEX!P93</f>
        <v>0</v>
      </c>
      <c r="AA93" s="75">
        <f>STOA!J93</f>
        <v>510.39</v>
      </c>
      <c r="AB93" s="75">
        <f>-STOA!P93</f>
        <v>0</v>
      </c>
      <c r="AC93">
        <f t="shared" si="3"/>
        <v>16.522304144413368</v>
      </c>
      <c r="AD93">
        <f t="shared" si="4"/>
        <v>1950.4186654286068</v>
      </c>
      <c r="AE93">
        <f>'IDT-1'!F93</f>
        <v>0</v>
      </c>
      <c r="AF93" s="24"/>
      <c r="AG93">
        <f t="shared" si="5"/>
        <v>1950.4186654286068</v>
      </c>
      <c r="AI93" s="34">
        <f>PXIL!J93</f>
        <v>0</v>
      </c>
      <c r="AJ93" s="34">
        <f>PXIL!P93</f>
        <v>0</v>
      </c>
      <c r="AK93" s="34">
        <f>RTM_IEX!J93</f>
        <v>87.23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7.9828770000000011</v>
      </c>
      <c r="E94">
        <f>GT_NG!T94</f>
        <v>9.71701986754967</v>
      </c>
      <c r="F94">
        <f>GT_Spot!T94</f>
        <v>0</v>
      </c>
      <c r="G94">
        <f>PPCL_NG!T94</f>
        <v>56.09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66.557704906727352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647.42629453922405</v>
      </c>
      <c r="P94" s="36">
        <v>75.347129195717585</v>
      </c>
      <c r="Q94" s="36">
        <v>26.750000000000004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380.78999999999996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38.79</v>
      </c>
      <c r="Z94" s="34">
        <f>IEX!P94</f>
        <v>0</v>
      </c>
      <c r="AA94" s="75">
        <f>STOA!J94</f>
        <v>506.09</v>
      </c>
      <c r="AB94" s="75">
        <f>-STOA!P94</f>
        <v>0</v>
      </c>
      <c r="AC94">
        <f t="shared" si="3"/>
        <v>16.623585774388367</v>
      </c>
      <c r="AD94">
        <f t="shared" si="4"/>
        <v>1962.3747207004171</v>
      </c>
      <c r="AE94">
        <f>'IDT-1'!F94</f>
        <v>0</v>
      </c>
      <c r="AF94" s="24"/>
      <c r="AG94">
        <f t="shared" si="5"/>
        <v>1962.3747207004171</v>
      </c>
      <c r="AI94" s="34">
        <f>PXIL!J94</f>
        <v>0</v>
      </c>
      <c r="AJ94" s="34">
        <f>PXIL!P94</f>
        <v>0</v>
      </c>
      <c r="AK94" s="34">
        <f>RTM_IEX!J94</f>
        <v>93.85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7.9828770000000011</v>
      </c>
      <c r="E95">
        <f>GT_NG!T95</f>
        <v>9.71701986754967</v>
      </c>
      <c r="F95">
        <f>GT_Spot!T95</f>
        <v>0</v>
      </c>
      <c r="G95">
        <f>PPCL_NG!T95</f>
        <v>56.09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66.557704906727352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647.05544527849497</v>
      </c>
      <c r="P95" s="36">
        <v>75.347129195717585</v>
      </c>
      <c r="Q95" s="36">
        <v>26.750000000000004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381.11999999999995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73.62</v>
      </c>
      <c r="Z95" s="34">
        <f>IEX!P95</f>
        <v>0</v>
      </c>
      <c r="AA95" s="75">
        <f>STOA!J95</f>
        <v>494.83</v>
      </c>
      <c r="AB95" s="75">
        <f>-STOA!P95</f>
        <v>0</v>
      </c>
      <c r="AC95">
        <f t="shared" si="3"/>
        <v>16.887002640598244</v>
      </c>
      <c r="AD95">
        <f t="shared" si="4"/>
        <v>1993.4704545734785</v>
      </c>
      <c r="AE95">
        <f>'IDT-1'!F95</f>
        <v>0</v>
      </c>
      <c r="AF95" s="24"/>
      <c r="AG95">
        <f t="shared" si="5"/>
        <v>1993.4704545734785</v>
      </c>
      <c r="AI95" s="34">
        <f>PXIL!J95</f>
        <v>0</v>
      </c>
      <c r="AJ95" s="34">
        <f>PXIL!P95</f>
        <v>0</v>
      </c>
      <c r="AK95" s="34">
        <f>RTM_IEX!J95</f>
        <v>101.68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7.9828770000000011</v>
      </c>
      <c r="E96">
        <f>GT_NG!T96</f>
        <v>9.71701986754967</v>
      </c>
      <c r="F96">
        <f>GT_Spot!T96</f>
        <v>0</v>
      </c>
      <c r="G96">
        <f>PPCL_NG!T96</f>
        <v>56.09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66.557704906727352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648.90515244261871</v>
      </c>
      <c r="P96" s="36">
        <v>75.347129195717585</v>
      </c>
      <c r="Q96" s="36">
        <v>26.750000000000004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381.28999999999996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82.36</v>
      </c>
      <c r="Z96" s="34">
        <f>IEX!P96</f>
        <v>0</v>
      </c>
      <c r="AA96" s="75">
        <f>STOA!J96</f>
        <v>494.83</v>
      </c>
      <c r="AB96" s="75">
        <f>-STOA!P96</f>
        <v>0</v>
      </c>
      <c r="AC96">
        <f t="shared" si="3"/>
        <v>17.213088180776882</v>
      </c>
      <c r="AD96">
        <f t="shared" si="4"/>
        <v>2031.9640761974235</v>
      </c>
      <c r="AE96">
        <f>'IDT-1'!F96</f>
        <v>0</v>
      </c>
      <c r="AF96" s="24"/>
      <c r="AG96">
        <f t="shared" si="5"/>
        <v>2031.9640761974235</v>
      </c>
      <c r="AI96" s="34">
        <f>PXIL!J96</f>
        <v>0</v>
      </c>
      <c r="AJ96" s="34">
        <f>PXIL!P96</f>
        <v>0</v>
      </c>
      <c r="AK96" s="34">
        <f>RTM_IEX!J96</f>
        <v>129.74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7.9828770000000011</v>
      </c>
      <c r="E97">
        <f>GT_NG!T97</f>
        <v>9.71701986754967</v>
      </c>
      <c r="F97">
        <f>GT_Spot!T97</f>
        <v>0</v>
      </c>
      <c r="G97">
        <f>PPCL_NG!T97</f>
        <v>56.09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66.557704906727352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650.27979696518889</v>
      </c>
      <c r="P97" s="36">
        <v>75.347129195717585</v>
      </c>
      <c r="Q97" s="36">
        <v>26.750000000000004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381.46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84.72</v>
      </c>
      <c r="Z97" s="34">
        <f>IEX!P97</f>
        <v>0</v>
      </c>
      <c r="AA97" s="75">
        <f>STOA!J97</f>
        <v>494.83</v>
      </c>
      <c r="AB97" s="75">
        <f>-STOA!P97</f>
        <v>0</v>
      </c>
      <c r="AC97">
        <f t="shared" si="3"/>
        <v>17.675715194766472</v>
      </c>
      <c r="AD97">
        <f t="shared" si="4"/>
        <v>2086.5760937060045</v>
      </c>
      <c r="AE97">
        <f>'IDT-1'!F97</f>
        <v>0</v>
      </c>
      <c r="AF97" s="24"/>
      <c r="AG97">
        <f t="shared" si="5"/>
        <v>2086.5760937060045</v>
      </c>
      <c r="AI97" s="34">
        <f>PXIL!J97</f>
        <v>0</v>
      </c>
      <c r="AJ97" s="34">
        <f>PXIL!P97</f>
        <v>0</v>
      </c>
      <c r="AK97" s="34">
        <f>RTM_IEX!J97</f>
        <v>180.91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7.9828770000000011</v>
      </c>
      <c r="E98">
        <f>GT_NG!T98</f>
        <v>9.71701986754967</v>
      </c>
      <c r="F98">
        <f>GT_Spot!T98</f>
        <v>0</v>
      </c>
      <c r="G98">
        <f>PPCL_NG!T98</f>
        <v>56.09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66.557704906727352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647.85057675570692</v>
      </c>
      <c r="P98" s="36">
        <v>75.347129195717585</v>
      </c>
      <c r="Q98" s="36">
        <v>26.750000000000004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381.61999999999995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90.09</v>
      </c>
      <c r="Z98" s="34">
        <f>IEX!P98</f>
        <v>0</v>
      </c>
      <c r="AA98" s="75">
        <f>STOA!J98</f>
        <v>494.83</v>
      </c>
      <c r="AB98" s="75">
        <f>-STOA!P98</f>
        <v>0</v>
      </c>
      <c r="AC98">
        <f t="shared" si="3"/>
        <v>17.853297745006824</v>
      </c>
      <c r="AD98">
        <f t="shared" si="4"/>
        <v>2107.5392909462817</v>
      </c>
      <c r="AE98">
        <f>'IDT-1'!F98</f>
        <v>0</v>
      </c>
      <c r="AF98" s="24"/>
      <c r="AG98">
        <f t="shared" si="5"/>
        <v>2107.5392909462817</v>
      </c>
      <c r="AI98" s="34">
        <f>PXIL!J98</f>
        <v>0</v>
      </c>
      <c r="AJ98" s="34">
        <f>PXIL!P98</f>
        <v>0</v>
      </c>
      <c r="AK98" s="34">
        <f>RTM_IEX!J98</f>
        <v>198.95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0.19077661800000015</v>
      </c>
      <c r="E99">
        <f t="shared" si="6"/>
        <v>0.22805397119417836</v>
      </c>
      <c r="F99">
        <f t="shared" si="6"/>
        <v>0</v>
      </c>
      <c r="G99">
        <f t="shared" si="6"/>
        <v>1.3461600000000018</v>
      </c>
      <c r="H99">
        <f t="shared" si="6"/>
        <v>0</v>
      </c>
      <c r="I99">
        <f t="shared" si="6"/>
        <v>1.670593710502402</v>
      </c>
      <c r="J99">
        <f t="shared" si="6"/>
        <v>0</v>
      </c>
      <c r="K99">
        <f t="shared" si="6"/>
        <v>1.2071091084218624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14.236967333686126</v>
      </c>
      <c r="P99" s="36">
        <f t="shared" si="6"/>
        <v>1.6880484638258673</v>
      </c>
      <c r="Q99" s="36">
        <f t="shared" si="6"/>
        <v>0.6224855964137217</v>
      </c>
      <c r="R99" s="38">
        <f>SUM(R3:R98)/4000</f>
        <v>0.19161305793378999</v>
      </c>
      <c r="S99" s="38">
        <f t="shared" si="6"/>
        <v>0</v>
      </c>
      <c r="T99" s="37">
        <f t="shared" si="6"/>
        <v>0.82927749999999967</v>
      </c>
      <c r="U99" s="37">
        <f t="shared" si="6"/>
        <v>10.015695461000004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0.31307499999999994</v>
      </c>
      <c r="Z99" s="34">
        <f t="shared" si="6"/>
        <v>-0.53297749999999999</v>
      </c>
      <c r="AA99" s="75">
        <f t="shared" si="6"/>
        <v>7.0869099999999969</v>
      </c>
      <c r="AB99" s="75">
        <f t="shared" si="6"/>
        <v>0</v>
      </c>
      <c r="AC99">
        <f t="shared" si="6"/>
        <v>0.35760368036777596</v>
      </c>
      <c r="AD99">
        <f t="shared" si="6"/>
        <v>40.732799640610182</v>
      </c>
      <c r="AE99">
        <f t="shared" si="6"/>
        <v>-0.19313675</v>
      </c>
      <c r="AG99">
        <f t="shared" si="6"/>
        <v>40.539662890610174</v>
      </c>
      <c r="AI99">
        <f t="shared" si="6"/>
        <v>0</v>
      </c>
      <c r="AJ99">
        <f t="shared" si="6"/>
        <v>0</v>
      </c>
      <c r="AK99">
        <f t="shared" si="6"/>
        <v>2.2012450000000015</v>
      </c>
      <c r="AL99">
        <f t="shared" si="6"/>
        <v>-0.20463000000000001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45431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1.289358</v>
      </c>
      <c r="E3">
        <f>GT_NG!S3</f>
        <v>2.0431457880012434</v>
      </c>
      <c r="F3">
        <f>GT_Spot!S3</f>
        <v>0</v>
      </c>
      <c r="G3">
        <f>PPCL_NG!S3</f>
        <v>87.37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97.589164177086303</v>
      </c>
      <c r="P3" s="36">
        <v>0</v>
      </c>
      <c r="Q3" s="36">
        <v>0</v>
      </c>
      <c r="R3" s="38">
        <v>0</v>
      </c>
      <c r="S3" s="38">
        <v>8.4500000000000011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-30</v>
      </c>
      <c r="AA3" s="75">
        <f>STOA!K3</f>
        <v>29.07</v>
      </c>
      <c r="AB3" s="75">
        <f>-STOA!Q3</f>
        <v>0</v>
      </c>
      <c r="AC3">
        <f>SUMIF(B3:AB3,"&gt;0")*$AC$2-SUMIF(B3:AB3,"&lt;0")*($AC$2/(1-$AC$2))+SUMIF(AI3:AR3,"&gt;0")*$AC$2-SUMIF(AI3:AR3,"&lt;0")*($AC$2/(1-$AC$2))</f>
        <v>2.5135683505709774</v>
      </c>
      <c r="AD3">
        <f>SUM(B3:AB3,AI3:AV3)-AC3</f>
        <v>196.29720121211042</v>
      </c>
      <c r="AE3">
        <f>'IDT-1'!E3</f>
        <v>0</v>
      </c>
      <c r="AF3" s="24"/>
      <c r="AG3">
        <f>SUM(AD3:AF3)</f>
        <v>196.29720121211042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1.289358</v>
      </c>
      <c r="E4">
        <f>GT_NG!S4</f>
        <v>2.1078023002797637</v>
      </c>
      <c r="F4">
        <f>GT_Spot!S4</f>
        <v>0</v>
      </c>
      <c r="G4">
        <f>PPCL_NG!S4</f>
        <v>87.37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1.8483914327554476E-3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87.549482688782348</v>
      </c>
      <c r="P4" s="36">
        <v>0</v>
      </c>
      <c r="Q4" s="36">
        <v>0</v>
      </c>
      <c r="R4" s="38">
        <v>0</v>
      </c>
      <c r="S4" s="38">
        <v>8.4500000000000011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-30</v>
      </c>
      <c r="AA4" s="75">
        <f>STOA!K4</f>
        <v>29.07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2.4297936672603986</v>
      </c>
      <c r="AD4">
        <f t="shared" ref="AD4:AD67" si="1">SUM(B4:AB4,AI4:AV4)-AC4</f>
        <v>186.4077993108283</v>
      </c>
      <c r="AE4">
        <f>'IDT-1'!E4</f>
        <v>0</v>
      </c>
      <c r="AF4" s="24"/>
      <c r="AG4">
        <f t="shared" ref="AG4:AG67" si="2">SUM(AD4:AF4)</f>
        <v>186.4077993108283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1.289358</v>
      </c>
      <c r="E5">
        <f>GT_NG!S5</f>
        <v>2.1078023002797637</v>
      </c>
      <c r="F5">
        <f>GT_Spot!S5</f>
        <v>0</v>
      </c>
      <c r="G5">
        <f>PPCL_NG!S5</f>
        <v>87.37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85.780452853941782</v>
      </c>
      <c r="P5" s="36">
        <v>0</v>
      </c>
      <c r="Q5" s="36">
        <v>0</v>
      </c>
      <c r="R5" s="38">
        <v>0</v>
      </c>
      <c r="S5" s="38">
        <v>8.4500000000000011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29.07</v>
      </c>
      <c r="AB5" s="75">
        <f>-STOA!Q5</f>
        <v>0</v>
      </c>
      <c r="AC5">
        <f t="shared" si="0"/>
        <v>2.4572740787841476</v>
      </c>
      <c r="AD5">
        <f t="shared" si="1"/>
        <v>179.60944067303123</v>
      </c>
      <c r="AE5">
        <f>'IDT-1'!E5</f>
        <v>0</v>
      </c>
      <c r="AF5" s="24"/>
      <c r="AG5">
        <f t="shared" si="2"/>
        <v>179.60944067303123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-25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1.289358</v>
      </c>
      <c r="E6">
        <f>GT_NG!S6</f>
        <v>2.1078023002797637</v>
      </c>
      <c r="F6">
        <f>GT_Spot!S6</f>
        <v>0</v>
      </c>
      <c r="G6">
        <f>PPCL_NG!S6</f>
        <v>87.37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85.690430947089396</v>
      </c>
      <c r="P6" s="36">
        <v>0</v>
      </c>
      <c r="Q6" s="36">
        <v>0</v>
      </c>
      <c r="R6" s="38">
        <v>0</v>
      </c>
      <c r="S6" s="38">
        <v>8.4500000000000011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-30</v>
      </c>
      <c r="AA6" s="75">
        <f>STOA!K6</f>
        <v>29.07</v>
      </c>
      <c r="AB6" s="75">
        <f>-STOA!Q6</f>
        <v>0</v>
      </c>
      <c r="AC6">
        <f t="shared" si="0"/>
        <v>2.4988736833910332</v>
      </c>
      <c r="AD6">
        <f t="shared" si="1"/>
        <v>174.47781916157197</v>
      </c>
      <c r="AE6">
        <f>'IDT-1'!E6</f>
        <v>0</v>
      </c>
      <c r="AF6" s="24"/>
      <c r="AG6">
        <f t="shared" si="2"/>
        <v>174.47781916157197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1.289358</v>
      </c>
      <c r="E7">
        <f>GT_NG!S7</f>
        <v>2.1078023002797637</v>
      </c>
      <c r="F7">
        <f>GT_Spot!S7</f>
        <v>0</v>
      </c>
      <c r="G7">
        <f>PPCL_NG!S7</f>
        <v>87.37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83.792336551621375</v>
      </c>
      <c r="P7" s="36">
        <v>0</v>
      </c>
      <c r="Q7" s="36">
        <v>0</v>
      </c>
      <c r="R7" s="38">
        <v>0</v>
      </c>
      <c r="S7" s="38">
        <v>8.4500000000000011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29.07</v>
      </c>
      <c r="AB7" s="75">
        <f>-STOA!Q7</f>
        <v>0</v>
      </c>
      <c r="AC7">
        <f t="shared" si="0"/>
        <v>2.4405739018446564</v>
      </c>
      <c r="AD7">
        <f t="shared" si="1"/>
        <v>177.6380245476503</v>
      </c>
      <c r="AE7">
        <f>'IDT-1'!E7</f>
        <v>0</v>
      </c>
      <c r="AF7" s="24"/>
      <c r="AG7">
        <f t="shared" si="2"/>
        <v>177.6380245476503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-25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1.289358</v>
      </c>
      <c r="E8">
        <f>GT_NG!S8</f>
        <v>2.0877485567671585</v>
      </c>
      <c r="F8">
        <f>GT_Spot!S8</f>
        <v>0</v>
      </c>
      <c r="G8">
        <f>PPCL_NG!S8</f>
        <v>87.37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83.792336551621375</v>
      </c>
      <c r="P8" s="36">
        <v>0</v>
      </c>
      <c r="Q8" s="36">
        <v>0</v>
      </c>
      <c r="R8" s="38">
        <v>0</v>
      </c>
      <c r="S8" s="38">
        <v>8.4500000000000011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29.07</v>
      </c>
      <c r="AB8" s="75">
        <f>-STOA!Q8</f>
        <v>0</v>
      </c>
      <c r="AC8">
        <f t="shared" si="0"/>
        <v>2.4404054503991506</v>
      </c>
      <c r="AD8">
        <f t="shared" si="1"/>
        <v>177.61813925558323</v>
      </c>
      <c r="AE8">
        <f>'IDT-1'!E8</f>
        <v>0</v>
      </c>
      <c r="AF8" s="24"/>
      <c r="AG8">
        <f t="shared" si="2"/>
        <v>177.61813925558323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-25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1.289358</v>
      </c>
      <c r="E9">
        <f>GT_NG!S9</f>
        <v>2.0877485567671585</v>
      </c>
      <c r="F9">
        <f>GT_Spot!S9</f>
        <v>0</v>
      </c>
      <c r="G9">
        <f>PPCL_NG!S9</f>
        <v>87.37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82.694244827400112</v>
      </c>
      <c r="P9" s="36">
        <v>0</v>
      </c>
      <c r="Q9" s="36">
        <v>0</v>
      </c>
      <c r="R9" s="38">
        <v>0</v>
      </c>
      <c r="S9" s="38">
        <v>8.4500000000000011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29.07</v>
      </c>
      <c r="AB9" s="75">
        <f>-STOA!Q9</f>
        <v>0</v>
      </c>
      <c r="AC9">
        <f t="shared" si="0"/>
        <v>2.4311814799156921</v>
      </c>
      <c r="AD9">
        <f t="shared" si="1"/>
        <v>176.52927150184541</v>
      </c>
      <c r="AE9">
        <f>'IDT-1'!E9</f>
        <v>0</v>
      </c>
      <c r="AF9" s="24"/>
      <c r="AG9">
        <f t="shared" si="2"/>
        <v>176.52927150184541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-25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1.289358</v>
      </c>
      <c r="E10">
        <f>GT_NG!S10</f>
        <v>2.0877485567671585</v>
      </c>
      <c r="F10">
        <f>GT_Spot!S10</f>
        <v>0</v>
      </c>
      <c r="G10">
        <f>PPCL_NG!S10</f>
        <v>87.37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80.878170104882926</v>
      </c>
      <c r="P10" s="36">
        <v>0</v>
      </c>
      <c r="Q10" s="36">
        <v>0</v>
      </c>
      <c r="R10" s="38">
        <v>0</v>
      </c>
      <c r="S10" s="38">
        <v>8.4500000000000011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29.07</v>
      </c>
      <c r="AB10" s="75">
        <f>-STOA!Q10</f>
        <v>0</v>
      </c>
      <c r="AC10">
        <f t="shared" si="0"/>
        <v>2.4159264522465476</v>
      </c>
      <c r="AD10">
        <f t="shared" si="1"/>
        <v>174.72845180699738</v>
      </c>
      <c r="AE10">
        <f>'IDT-1'!E10</f>
        <v>0</v>
      </c>
      <c r="AF10" s="24"/>
      <c r="AG10">
        <f t="shared" si="2"/>
        <v>174.72845180699738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-25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1.289358</v>
      </c>
      <c r="E11">
        <f>GT_NG!S11</f>
        <v>2.0877485567671585</v>
      </c>
      <c r="F11">
        <f>GT_Spot!S11</f>
        <v>0</v>
      </c>
      <c r="G11">
        <f>PPCL_NG!S11</f>
        <v>87.37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81.757432155705814</v>
      </c>
      <c r="P11" s="36">
        <v>0</v>
      </c>
      <c r="Q11" s="36">
        <v>0</v>
      </c>
      <c r="R11" s="38">
        <v>0</v>
      </c>
      <c r="S11" s="38">
        <v>8.4500000000000011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29.07</v>
      </c>
      <c r="AB11" s="75">
        <f>-STOA!Q11</f>
        <v>0</v>
      </c>
      <c r="AC11">
        <f t="shared" si="0"/>
        <v>2.4233122534734597</v>
      </c>
      <c r="AD11">
        <f t="shared" si="1"/>
        <v>175.60032805659336</v>
      </c>
      <c r="AE11">
        <f>'IDT-1'!E11</f>
        <v>0</v>
      </c>
      <c r="AF11" s="24"/>
      <c r="AG11">
        <f t="shared" si="2"/>
        <v>175.60032805659336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-25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1.289358</v>
      </c>
      <c r="E12">
        <f>GT_NG!S12</f>
        <v>2.0877485567671585</v>
      </c>
      <c r="F12">
        <f>GT_Spot!S12</f>
        <v>0</v>
      </c>
      <c r="G12">
        <f>PPCL_NG!S12</f>
        <v>87.37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80.878170104882926</v>
      </c>
      <c r="P12" s="36">
        <v>0</v>
      </c>
      <c r="Q12" s="36">
        <v>0</v>
      </c>
      <c r="R12" s="38">
        <v>0</v>
      </c>
      <c r="S12" s="38">
        <v>8.4500000000000011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29.07</v>
      </c>
      <c r="AB12" s="75">
        <f>-STOA!Q12</f>
        <v>0</v>
      </c>
      <c r="AC12">
        <f t="shared" si="0"/>
        <v>2.4159264522465476</v>
      </c>
      <c r="AD12">
        <f t="shared" si="1"/>
        <v>174.72845180699738</v>
      </c>
      <c r="AE12">
        <f>'IDT-1'!E12</f>
        <v>0</v>
      </c>
      <c r="AF12" s="24"/>
      <c r="AG12">
        <f t="shared" si="2"/>
        <v>174.72845180699738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-25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1.289358</v>
      </c>
      <c r="E13">
        <f>GT_NG!S13</f>
        <v>2.0877485567671585</v>
      </c>
      <c r="F13">
        <f>GT_Spot!S13</f>
        <v>0</v>
      </c>
      <c r="G13">
        <f>PPCL_NG!S13</f>
        <v>87.37</v>
      </c>
      <c r="H13">
        <f>PPCL_Spot!S13</f>
        <v>0</v>
      </c>
      <c r="I13">
        <f>Bawana_NG!S13</f>
        <v>22.999201416617478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81.208194294345532</v>
      </c>
      <c r="P13" s="36">
        <v>0</v>
      </c>
      <c r="Q13" s="36">
        <v>0</v>
      </c>
      <c r="R13" s="38">
        <v>0</v>
      </c>
      <c r="S13" s="38">
        <v>8.4500000000000011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29.07</v>
      </c>
      <c r="AB13" s="75">
        <f>-STOA!Q13</f>
        <v>0</v>
      </c>
      <c r="AC13">
        <f t="shared" si="0"/>
        <v>2.4610552825422767</v>
      </c>
      <c r="AD13">
        <f t="shared" si="1"/>
        <v>170.01344698518787</v>
      </c>
      <c r="AE13">
        <f>'IDT-1'!E13</f>
        <v>0</v>
      </c>
      <c r="AF13" s="24"/>
      <c r="AG13">
        <f t="shared" si="2"/>
        <v>170.01344698518787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1.289358</v>
      </c>
      <c r="E14">
        <f>GT_NG!S14</f>
        <v>2.0877485567671585</v>
      </c>
      <c r="F14">
        <f>GT_Spot!S14</f>
        <v>0</v>
      </c>
      <c r="G14">
        <f>PPCL_NG!S14</f>
        <v>87.37</v>
      </c>
      <c r="H14">
        <f>PPCL_Spot!S14</f>
        <v>0</v>
      </c>
      <c r="I14">
        <f>Bawana_NG!S14</f>
        <v>22.999201416617478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81.208194294345532</v>
      </c>
      <c r="P14" s="36">
        <v>0</v>
      </c>
      <c r="Q14" s="36">
        <v>0</v>
      </c>
      <c r="R14" s="38">
        <v>0</v>
      </c>
      <c r="S14" s="38">
        <v>8.4500000000000011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29.07</v>
      </c>
      <c r="AB14" s="75">
        <f>-STOA!Q14</f>
        <v>0</v>
      </c>
      <c r="AC14">
        <f t="shared" si="0"/>
        <v>2.4610552825422767</v>
      </c>
      <c r="AD14">
        <f t="shared" si="1"/>
        <v>170.01344698518787</v>
      </c>
      <c r="AE14">
        <f>'IDT-1'!E14</f>
        <v>0</v>
      </c>
      <c r="AF14" s="24"/>
      <c r="AG14">
        <f t="shared" si="2"/>
        <v>170.01344698518787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1.289358</v>
      </c>
      <c r="E15">
        <f>GT_NG!S15</f>
        <v>2.0877485567671585</v>
      </c>
      <c r="F15">
        <f>GT_Spot!S15</f>
        <v>0</v>
      </c>
      <c r="G15">
        <f>PPCL_NG!S15</f>
        <v>87.37</v>
      </c>
      <c r="H15">
        <f>PPCL_Spot!S15</f>
        <v>0</v>
      </c>
      <c r="I15">
        <f>Bawana_NG!S15</f>
        <v>13.899483194527065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63.309156451795289</v>
      </c>
      <c r="P15" s="36">
        <v>0</v>
      </c>
      <c r="Q15" s="36">
        <v>0</v>
      </c>
      <c r="R15" s="38">
        <v>0</v>
      </c>
      <c r="S15" s="38">
        <v>0.97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29.07</v>
      </c>
      <c r="AB15" s="75">
        <f>-STOA!Q15</f>
        <v>0</v>
      </c>
      <c r="AC15">
        <f t="shared" si="0"/>
        <v>1.9172989998526238</v>
      </c>
      <c r="AD15">
        <f t="shared" si="1"/>
        <v>166.07844720323689</v>
      </c>
      <c r="AE15">
        <f>'IDT-1'!E15</f>
        <v>0</v>
      </c>
      <c r="AF15" s="24"/>
      <c r="AG15">
        <f t="shared" si="2"/>
        <v>166.07844720323689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1.289358</v>
      </c>
      <c r="E16">
        <f>GT_NG!S16</f>
        <v>2.0877485567671585</v>
      </c>
      <c r="F16">
        <f>GT_Spot!S16</f>
        <v>0</v>
      </c>
      <c r="G16">
        <f>PPCL_NG!S16</f>
        <v>87.37</v>
      </c>
      <c r="H16">
        <f>PPCL_Spot!S16</f>
        <v>0</v>
      </c>
      <c r="I16">
        <f>Bawana_NG!S16</f>
        <v>13.899483194527065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63.30918988725432</v>
      </c>
      <c r="P16" s="36">
        <v>0</v>
      </c>
      <c r="Q16" s="36">
        <v>0</v>
      </c>
      <c r="R16" s="38">
        <v>0</v>
      </c>
      <c r="S16" s="38">
        <v>0.97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29.07</v>
      </c>
      <c r="AB16" s="75">
        <f>-STOA!Q16</f>
        <v>0</v>
      </c>
      <c r="AC16">
        <f t="shared" si="0"/>
        <v>1.9172992807104798</v>
      </c>
      <c r="AD16">
        <f t="shared" si="1"/>
        <v>166.07848035783809</v>
      </c>
      <c r="AE16">
        <f>'IDT-1'!E16</f>
        <v>0</v>
      </c>
      <c r="AF16" s="24"/>
      <c r="AG16">
        <f t="shared" si="2"/>
        <v>166.07848035783809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1.289358</v>
      </c>
      <c r="E17">
        <f>GT_NG!S17</f>
        <v>2.0877485567671585</v>
      </c>
      <c r="F17">
        <f>GT_Spot!S17</f>
        <v>0</v>
      </c>
      <c r="G17">
        <f>PPCL_NG!S17</f>
        <v>87.37</v>
      </c>
      <c r="H17">
        <f>PPCL_Spot!S17</f>
        <v>0</v>
      </c>
      <c r="I17">
        <f>Bawana_NG!S17</f>
        <v>13.899483194527065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63.30918988725432</v>
      </c>
      <c r="P17" s="36">
        <v>0</v>
      </c>
      <c r="Q17" s="36">
        <v>0</v>
      </c>
      <c r="R17" s="38">
        <v>0</v>
      </c>
      <c r="S17" s="38">
        <v>0.97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29.07</v>
      </c>
      <c r="AB17" s="75">
        <f>-STOA!Q17</f>
        <v>0</v>
      </c>
      <c r="AC17">
        <f t="shared" si="0"/>
        <v>1.9172992807104798</v>
      </c>
      <c r="AD17">
        <f t="shared" si="1"/>
        <v>166.07848035783809</v>
      </c>
      <c r="AE17">
        <f>'IDT-1'!E17</f>
        <v>0</v>
      </c>
      <c r="AF17" s="24"/>
      <c r="AG17">
        <f t="shared" si="2"/>
        <v>166.07848035783809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1.289358</v>
      </c>
      <c r="E18">
        <f>GT_NG!S18</f>
        <v>2.0877485567671585</v>
      </c>
      <c r="F18">
        <f>GT_Spot!S18</f>
        <v>0</v>
      </c>
      <c r="G18">
        <f>PPCL_NG!S18</f>
        <v>87.37</v>
      </c>
      <c r="H18">
        <f>PPCL_Spot!S18</f>
        <v>0</v>
      </c>
      <c r="I18">
        <f>Bawana_NG!S18</f>
        <v>13.899483194527065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62.417918611855171</v>
      </c>
      <c r="P18" s="36">
        <v>0</v>
      </c>
      <c r="Q18" s="36">
        <v>0</v>
      </c>
      <c r="R18" s="38">
        <v>0</v>
      </c>
      <c r="S18" s="38">
        <v>0.97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29.07</v>
      </c>
      <c r="AB18" s="75">
        <f>-STOA!Q18</f>
        <v>0</v>
      </c>
      <c r="AC18">
        <f t="shared" si="0"/>
        <v>1.9098126019971269</v>
      </c>
      <c r="AD18">
        <f t="shared" si="1"/>
        <v>165.19469576115227</v>
      </c>
      <c r="AE18">
        <f>'IDT-1'!E18</f>
        <v>0</v>
      </c>
      <c r="AF18" s="24"/>
      <c r="AG18">
        <f t="shared" si="2"/>
        <v>165.19469576115227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1.289358</v>
      </c>
      <c r="E19">
        <f>GT_NG!S19</f>
        <v>2.0877485567671585</v>
      </c>
      <c r="F19">
        <f>GT_Spot!S19</f>
        <v>0</v>
      </c>
      <c r="G19">
        <f>PPCL_NG!S19</f>
        <v>87.37</v>
      </c>
      <c r="H19">
        <f>PPCL_Spot!S19</f>
        <v>0</v>
      </c>
      <c r="I19">
        <f>Bawana_NG!S19</f>
        <v>13.899483194527065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62.617846749792847</v>
      </c>
      <c r="P19" s="36">
        <v>0</v>
      </c>
      <c r="Q19" s="36">
        <v>0</v>
      </c>
      <c r="R19" s="38">
        <v>0</v>
      </c>
      <c r="S19" s="38">
        <v>0.97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29.07</v>
      </c>
      <c r="AB19" s="75">
        <f>-STOA!Q19</f>
        <v>0</v>
      </c>
      <c r="AC19">
        <f t="shared" si="0"/>
        <v>1.9114919983558032</v>
      </c>
      <c r="AD19">
        <f t="shared" si="1"/>
        <v>165.39294450273124</v>
      </c>
      <c r="AE19">
        <f>'IDT-1'!E19</f>
        <v>0</v>
      </c>
      <c r="AF19" s="24"/>
      <c r="AG19">
        <f t="shared" si="2"/>
        <v>165.39294450273124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1.289358</v>
      </c>
      <c r="E20">
        <f>GT_NG!S20</f>
        <v>2.0877485567671585</v>
      </c>
      <c r="F20">
        <f>GT_Spot!S20</f>
        <v>0</v>
      </c>
      <c r="G20">
        <f>PPCL_NG!S20</f>
        <v>87.37</v>
      </c>
      <c r="H20">
        <f>PPCL_Spot!S20</f>
        <v>0</v>
      </c>
      <c r="I20">
        <f>Bawana_NG!S20</f>
        <v>13.899483194527065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62.617846749792847</v>
      </c>
      <c r="P20" s="36">
        <v>0</v>
      </c>
      <c r="Q20" s="36">
        <v>0</v>
      </c>
      <c r="R20" s="38">
        <v>0</v>
      </c>
      <c r="S20" s="38">
        <v>0.97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29.07</v>
      </c>
      <c r="AB20" s="75">
        <f>-STOA!Q20</f>
        <v>0</v>
      </c>
      <c r="AC20">
        <f t="shared" si="0"/>
        <v>1.9114919983558032</v>
      </c>
      <c r="AD20">
        <f t="shared" si="1"/>
        <v>165.39294450273124</v>
      </c>
      <c r="AE20">
        <f>'IDT-1'!E20</f>
        <v>0</v>
      </c>
      <c r="AF20" s="24"/>
      <c r="AG20">
        <f t="shared" si="2"/>
        <v>165.39294450273124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1.289358</v>
      </c>
      <c r="E21">
        <f>GT_NG!S21</f>
        <v>2.0877485567671585</v>
      </c>
      <c r="F21">
        <f>GT_Spot!S21</f>
        <v>0</v>
      </c>
      <c r="G21">
        <f>PPCL_NG!S21</f>
        <v>87.37</v>
      </c>
      <c r="H21">
        <f>PPCL_Spot!S21</f>
        <v>0</v>
      </c>
      <c r="I21">
        <f>Bawana_NG!S21</f>
        <v>13.899483194527065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62.587846967976965</v>
      </c>
      <c r="P21" s="36">
        <v>0</v>
      </c>
      <c r="Q21" s="36">
        <v>0</v>
      </c>
      <c r="R21" s="38">
        <v>0</v>
      </c>
      <c r="S21" s="38">
        <v>0.97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29.07</v>
      </c>
      <c r="AB21" s="75">
        <f>-STOA!Q21</f>
        <v>0</v>
      </c>
      <c r="AC21">
        <f t="shared" si="0"/>
        <v>1.9112400001885499</v>
      </c>
      <c r="AD21">
        <f t="shared" si="1"/>
        <v>165.36319671908265</v>
      </c>
      <c r="AE21">
        <f>'IDT-1'!E21</f>
        <v>0</v>
      </c>
      <c r="AF21" s="24"/>
      <c r="AG21">
        <f t="shared" si="2"/>
        <v>165.36319671908265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1.289358</v>
      </c>
      <c r="E22">
        <f>GT_NG!S22</f>
        <v>2.0877485567671585</v>
      </c>
      <c r="F22">
        <f>GT_Spot!S22</f>
        <v>0</v>
      </c>
      <c r="G22">
        <f>PPCL_NG!S22</f>
        <v>87.37</v>
      </c>
      <c r="H22">
        <f>PPCL_Spot!S22</f>
        <v>0</v>
      </c>
      <c r="I22">
        <f>Bawana_NG!S22</f>
        <v>13.899483194527065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62.557898523987866</v>
      </c>
      <c r="P22" s="36">
        <v>0</v>
      </c>
      <c r="Q22" s="36">
        <v>0</v>
      </c>
      <c r="R22" s="38">
        <v>0</v>
      </c>
      <c r="S22" s="38">
        <v>0.97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29.07</v>
      </c>
      <c r="AB22" s="75">
        <f>-STOA!Q22</f>
        <v>0</v>
      </c>
      <c r="AC22">
        <f t="shared" si="0"/>
        <v>1.9109884332590414</v>
      </c>
      <c r="AD22">
        <f t="shared" si="1"/>
        <v>165.33349984202306</v>
      </c>
      <c r="AE22">
        <f>'IDT-1'!E22</f>
        <v>0</v>
      </c>
      <c r="AF22" s="24"/>
      <c r="AG22">
        <f t="shared" si="2"/>
        <v>165.33349984202306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1.289358</v>
      </c>
      <c r="E23">
        <f>GT_NG!S23</f>
        <v>2.0877485567671585</v>
      </c>
      <c r="F23">
        <f>GT_Spot!S23</f>
        <v>0</v>
      </c>
      <c r="G23">
        <f>PPCL_NG!S23</f>
        <v>87.37</v>
      </c>
      <c r="H23">
        <f>PPCL_Spot!S23</f>
        <v>0</v>
      </c>
      <c r="I23">
        <f>Bawana_NG!S23</f>
        <v>13.899483194527065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62.557778545343758</v>
      </c>
      <c r="P23" s="36">
        <v>0</v>
      </c>
      <c r="Q23" s="36">
        <v>0</v>
      </c>
      <c r="R23" s="38">
        <v>0</v>
      </c>
      <c r="S23" s="38">
        <v>0.97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-30</v>
      </c>
      <c r="AA23" s="75">
        <f>STOA!K23</f>
        <v>29.07</v>
      </c>
      <c r="AB23" s="75">
        <f>-STOA!Q23</f>
        <v>0</v>
      </c>
      <c r="AC23">
        <f t="shared" si="0"/>
        <v>1.9109874254384309</v>
      </c>
      <c r="AD23">
        <f t="shared" si="1"/>
        <v>165.33338087119955</v>
      </c>
      <c r="AE23">
        <f>'IDT-1'!E23</f>
        <v>0</v>
      </c>
      <c r="AF23" s="24"/>
      <c r="AG23">
        <f t="shared" si="2"/>
        <v>165.33338087119955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1.289358</v>
      </c>
      <c r="E24">
        <f>GT_NG!S24</f>
        <v>2.0877485567671585</v>
      </c>
      <c r="F24">
        <f>GT_Spot!S24</f>
        <v>0</v>
      </c>
      <c r="G24">
        <f>PPCL_NG!S24</f>
        <v>87.37</v>
      </c>
      <c r="H24">
        <f>PPCL_Spot!S24</f>
        <v>0</v>
      </c>
      <c r="I24">
        <f>Bawana_NG!S24</f>
        <v>13.899483194527065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62.557771479828389</v>
      </c>
      <c r="P24" s="36">
        <v>0</v>
      </c>
      <c r="Q24" s="36">
        <v>0</v>
      </c>
      <c r="R24" s="38">
        <v>0</v>
      </c>
      <c r="S24" s="38">
        <v>0.97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-30</v>
      </c>
      <c r="AA24" s="75">
        <f>STOA!K24</f>
        <v>29.07</v>
      </c>
      <c r="AB24" s="75">
        <f>-STOA!Q24</f>
        <v>0</v>
      </c>
      <c r="AC24">
        <f t="shared" si="0"/>
        <v>1.9109873660881018</v>
      </c>
      <c r="AD24">
        <f t="shared" si="1"/>
        <v>165.3333738650345</v>
      </c>
      <c r="AE24">
        <f>'IDT-1'!E24</f>
        <v>0</v>
      </c>
      <c r="AF24" s="24"/>
      <c r="AG24">
        <f t="shared" si="2"/>
        <v>165.3333738650345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1.289358</v>
      </c>
      <c r="E25">
        <f>GT_NG!S25</f>
        <v>2.0877485567671585</v>
      </c>
      <c r="F25">
        <f>GT_Spot!S25</f>
        <v>0</v>
      </c>
      <c r="G25">
        <f>PPCL_NG!S25</f>
        <v>87.37</v>
      </c>
      <c r="H25">
        <f>PPCL_Spot!S25</f>
        <v>0</v>
      </c>
      <c r="I25">
        <f>Bawana_NG!S25</f>
        <v>13.899483194527065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61.277945632210006</v>
      </c>
      <c r="P25" s="36">
        <v>0</v>
      </c>
      <c r="Q25" s="36">
        <v>0</v>
      </c>
      <c r="R25" s="38">
        <v>0</v>
      </c>
      <c r="S25" s="38">
        <v>0.97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-30</v>
      </c>
      <c r="AA25" s="75">
        <f>STOA!K25</f>
        <v>29.07</v>
      </c>
      <c r="AB25" s="75">
        <f>-STOA!Q25</f>
        <v>0</v>
      </c>
      <c r="AC25">
        <f t="shared" si="0"/>
        <v>1.9002368289681073</v>
      </c>
      <c r="AD25">
        <f t="shared" si="1"/>
        <v>164.06429855453612</v>
      </c>
      <c r="AE25">
        <f>'IDT-1'!E25</f>
        <v>0</v>
      </c>
      <c r="AF25" s="24"/>
      <c r="AG25">
        <f t="shared" si="2"/>
        <v>164.06429855453612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1.289358</v>
      </c>
      <c r="E26">
        <f>GT_NG!S26</f>
        <v>2.1078023002797637</v>
      </c>
      <c r="F26">
        <f>GT_Spot!S26</f>
        <v>0</v>
      </c>
      <c r="G26">
        <f>PPCL_NG!S26</f>
        <v>87.37</v>
      </c>
      <c r="H26">
        <f>PPCL_Spot!S26</f>
        <v>0</v>
      </c>
      <c r="I26">
        <f>Bawana_NG!S26</f>
        <v>9.9996093902581933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61.277929154323459</v>
      </c>
      <c r="P26" s="36">
        <v>0</v>
      </c>
      <c r="Q26" s="36">
        <v>0</v>
      </c>
      <c r="R26" s="38">
        <v>0</v>
      </c>
      <c r="S26" s="38">
        <v>0.97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29.07</v>
      </c>
      <c r="AB26" s="75">
        <f>-STOA!Q26</f>
        <v>0</v>
      </c>
      <c r="AC26">
        <f t="shared" si="0"/>
        <v>1.8676462020435076</v>
      </c>
      <c r="AD26">
        <f t="shared" si="1"/>
        <v>160.21705264281789</v>
      </c>
      <c r="AE26">
        <f>'IDT-1'!E26</f>
        <v>0</v>
      </c>
      <c r="AF26" s="24"/>
      <c r="AG26">
        <f t="shared" si="2"/>
        <v>160.21705264281789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1.289358</v>
      </c>
      <c r="E27">
        <f>GT_NG!S27</f>
        <v>2.1078023002797637</v>
      </c>
      <c r="F27">
        <f>GT_Spot!S27</f>
        <v>0</v>
      </c>
      <c r="G27">
        <f>PPCL_NG!S27</f>
        <v>87.37</v>
      </c>
      <c r="H27">
        <f>PPCL_Spot!S27</f>
        <v>0</v>
      </c>
      <c r="I27">
        <f>Bawana_NG!S27</f>
        <v>9.9996093902581933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61.469891358967232</v>
      </c>
      <c r="P27" s="36">
        <v>0</v>
      </c>
      <c r="Q27" s="36">
        <v>0</v>
      </c>
      <c r="R27" s="38">
        <v>0</v>
      </c>
      <c r="S27" s="38">
        <v>0.97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-30</v>
      </c>
      <c r="AA27" s="75">
        <f>STOA!K27</f>
        <v>29.07</v>
      </c>
      <c r="AB27" s="75">
        <f>-STOA!Q27</f>
        <v>0</v>
      </c>
      <c r="AC27">
        <f t="shared" si="0"/>
        <v>1.9539702618114061</v>
      </c>
      <c r="AD27">
        <f t="shared" si="1"/>
        <v>150.32269078769377</v>
      </c>
      <c r="AE27">
        <f>'IDT-1'!E27</f>
        <v>0</v>
      </c>
      <c r="AF27" s="24"/>
      <c r="AG27">
        <f t="shared" si="2"/>
        <v>150.32269078769377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1.289358</v>
      </c>
      <c r="E28">
        <f>GT_NG!S28</f>
        <v>2.1078023002797637</v>
      </c>
      <c r="F28">
        <f>GT_Spot!S28</f>
        <v>0</v>
      </c>
      <c r="G28">
        <f>PPCL_NG!S28</f>
        <v>87.37</v>
      </c>
      <c r="H28">
        <f>PPCL_Spot!S28</f>
        <v>0</v>
      </c>
      <c r="I28">
        <f>Bawana_NG!S28</f>
        <v>9.9996093902581933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60.842825927438881</v>
      </c>
      <c r="P28" s="36">
        <v>0</v>
      </c>
      <c r="Q28" s="36">
        <v>0</v>
      </c>
      <c r="R28" s="38">
        <v>0</v>
      </c>
      <c r="S28" s="38">
        <v>0.97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29.07</v>
      </c>
      <c r="AB28" s="75">
        <f>-STOA!Q28</f>
        <v>0</v>
      </c>
      <c r="AC28">
        <f t="shared" si="0"/>
        <v>1.9487029121865678</v>
      </c>
      <c r="AD28">
        <f t="shared" si="1"/>
        <v>149.70089270579024</v>
      </c>
      <c r="AE28">
        <f>'IDT-1'!E28</f>
        <v>0</v>
      </c>
      <c r="AF28" s="24"/>
      <c r="AG28">
        <f t="shared" si="2"/>
        <v>149.70089270579024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1.289358</v>
      </c>
      <c r="E29">
        <f>GT_NG!S29</f>
        <v>2.0877485567671585</v>
      </c>
      <c r="F29">
        <f>GT_Spot!S29</f>
        <v>0</v>
      </c>
      <c r="G29">
        <f>PPCL_NG!S29</f>
        <v>87.37</v>
      </c>
      <c r="H29">
        <f>PPCL_Spot!S29</f>
        <v>0</v>
      </c>
      <c r="I29">
        <f>Bawana_NG!S29</f>
        <v>9.9996093902581933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64.796356085835839</v>
      </c>
      <c r="P29" s="36">
        <v>0</v>
      </c>
      <c r="Q29" s="36">
        <v>0</v>
      </c>
      <c r="R29" s="38">
        <v>0</v>
      </c>
      <c r="S29" s="38">
        <v>0.97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-30</v>
      </c>
      <c r="AA29" s="75">
        <f>STOA!K29</f>
        <v>29.07</v>
      </c>
      <c r="AB29" s="75">
        <f>-STOA!Q29</f>
        <v>0</v>
      </c>
      <c r="AC29">
        <f t="shared" si="0"/>
        <v>1.9817441140715966</v>
      </c>
      <c r="AD29">
        <f t="shared" si="1"/>
        <v>153.60132791878959</v>
      </c>
      <c r="AE29">
        <f>'IDT-1'!E29</f>
        <v>0</v>
      </c>
      <c r="AF29" s="24"/>
      <c r="AG29">
        <f t="shared" si="2"/>
        <v>153.60132791878959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1.289358</v>
      </c>
      <c r="E30">
        <f>GT_NG!S30</f>
        <v>2.0877485567671585</v>
      </c>
      <c r="F30">
        <f>GT_Spot!S30</f>
        <v>0</v>
      </c>
      <c r="G30">
        <f>PPCL_NG!S30</f>
        <v>87.37</v>
      </c>
      <c r="H30">
        <f>PPCL_Spot!S30</f>
        <v>0</v>
      </c>
      <c r="I30">
        <f>Bawana_NG!S30</f>
        <v>9.9996093902581933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64.956693407997619</v>
      </c>
      <c r="P30" s="36">
        <v>0</v>
      </c>
      <c r="Q30" s="36">
        <v>0</v>
      </c>
      <c r="R30" s="38">
        <v>0</v>
      </c>
      <c r="S30" s="38">
        <v>0.97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-30</v>
      </c>
      <c r="AA30" s="75">
        <f>STOA!K30</f>
        <v>29.07</v>
      </c>
      <c r="AB30" s="75">
        <f>-STOA!Q30</f>
        <v>0</v>
      </c>
      <c r="AC30">
        <f t="shared" si="0"/>
        <v>1.9830909475777556</v>
      </c>
      <c r="AD30">
        <f t="shared" si="1"/>
        <v>153.76031840744523</v>
      </c>
      <c r="AE30">
        <f>'IDT-1'!E30</f>
        <v>0</v>
      </c>
      <c r="AF30" s="24"/>
      <c r="AG30">
        <f t="shared" si="2"/>
        <v>153.76031840744523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1.289358</v>
      </c>
      <c r="E31">
        <f>GT_NG!S31</f>
        <v>2.0877485567671585</v>
      </c>
      <c r="F31">
        <f>GT_Spot!S31</f>
        <v>0</v>
      </c>
      <c r="G31">
        <f>PPCL_NG!S31</f>
        <v>87.37</v>
      </c>
      <c r="H31">
        <f>PPCL_Spot!S31</f>
        <v>0</v>
      </c>
      <c r="I31">
        <f>Bawana_NG!S31</f>
        <v>13.899483194527065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69.116541546873222</v>
      </c>
      <c r="P31" s="36">
        <v>0</v>
      </c>
      <c r="Q31" s="36">
        <v>0</v>
      </c>
      <c r="R31" s="38">
        <v>0</v>
      </c>
      <c r="S31" s="38">
        <v>0.97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-30</v>
      </c>
      <c r="AA31" s="75">
        <f>STOA!K31</f>
        <v>29.07</v>
      </c>
      <c r="AB31" s="75">
        <f>-STOA!Q31</f>
        <v>0</v>
      </c>
      <c r="AC31">
        <f t="shared" si="0"/>
        <v>2.0507926119001691</v>
      </c>
      <c r="AD31">
        <f t="shared" si="1"/>
        <v>161.75233868626728</v>
      </c>
      <c r="AE31">
        <f>'IDT-1'!E31</f>
        <v>0</v>
      </c>
      <c r="AF31" s="24"/>
      <c r="AG31">
        <f t="shared" si="2"/>
        <v>161.75233868626728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1.289358</v>
      </c>
      <c r="E32">
        <f>GT_NG!S32</f>
        <v>2.0877485567671585</v>
      </c>
      <c r="F32">
        <f>GT_Spot!S32</f>
        <v>0</v>
      </c>
      <c r="G32">
        <f>PPCL_NG!S32</f>
        <v>87.37</v>
      </c>
      <c r="H32">
        <f>PPCL_Spot!S32</f>
        <v>0</v>
      </c>
      <c r="I32">
        <f>Bawana_NG!S32</f>
        <v>13.899483194527065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67.746512430176182</v>
      </c>
      <c r="P32" s="36">
        <v>0</v>
      </c>
      <c r="Q32" s="36">
        <v>0</v>
      </c>
      <c r="R32" s="38">
        <v>0</v>
      </c>
      <c r="S32" s="38">
        <v>0.97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-30</v>
      </c>
      <c r="AA32" s="75">
        <f>STOA!K32</f>
        <v>29.07</v>
      </c>
      <c r="AB32" s="75">
        <f>-STOA!Q32</f>
        <v>0</v>
      </c>
      <c r="AC32">
        <f t="shared" si="0"/>
        <v>2.0392843673199139</v>
      </c>
      <c r="AD32">
        <f t="shared" si="1"/>
        <v>160.39381781415048</v>
      </c>
      <c r="AE32">
        <f>'IDT-1'!E32</f>
        <v>0</v>
      </c>
      <c r="AF32" s="24"/>
      <c r="AG32">
        <f t="shared" si="2"/>
        <v>160.39381781415048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1.289358</v>
      </c>
      <c r="E33">
        <f>GT_NG!S33</f>
        <v>2.0877485567671585</v>
      </c>
      <c r="F33">
        <f>GT_Spot!S33</f>
        <v>0</v>
      </c>
      <c r="G33">
        <f>PPCL_NG!S33</f>
        <v>87.37</v>
      </c>
      <c r="H33">
        <f>PPCL_Spot!S33</f>
        <v>0</v>
      </c>
      <c r="I33">
        <f>Bawana_NG!S33</f>
        <v>13.899483194527065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65.056889633127639</v>
      </c>
      <c r="P33" s="36">
        <v>0</v>
      </c>
      <c r="Q33" s="36">
        <v>0</v>
      </c>
      <c r="R33" s="38">
        <v>0</v>
      </c>
      <c r="S33" s="38">
        <v>0.97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29.07</v>
      </c>
      <c r="AB33" s="75">
        <f>-STOA!Q33</f>
        <v>0</v>
      </c>
      <c r="AC33">
        <f t="shared" si="0"/>
        <v>2.0166915358247062</v>
      </c>
      <c r="AD33">
        <f t="shared" si="1"/>
        <v>157.72678784859716</v>
      </c>
      <c r="AE33">
        <f>'IDT-1'!E33</f>
        <v>0</v>
      </c>
      <c r="AF33" s="24"/>
      <c r="AG33">
        <f t="shared" si="2"/>
        <v>157.72678784859716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1.289358</v>
      </c>
      <c r="E34">
        <f>GT_NG!S34</f>
        <v>2.0877485567671585</v>
      </c>
      <c r="F34">
        <f>GT_Spot!S34</f>
        <v>0</v>
      </c>
      <c r="G34">
        <f>PPCL_NG!S34</f>
        <v>87.37</v>
      </c>
      <c r="H34">
        <f>PPCL_Spot!S34</f>
        <v>0</v>
      </c>
      <c r="I34">
        <f>Bawana_NG!S34</f>
        <v>13.899483194527065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64.510507198396738</v>
      </c>
      <c r="P34" s="36">
        <v>0</v>
      </c>
      <c r="Q34" s="36">
        <v>0</v>
      </c>
      <c r="R34" s="38">
        <v>0</v>
      </c>
      <c r="S34" s="38">
        <v>0.97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29.07</v>
      </c>
      <c r="AB34" s="75">
        <f>-STOA!Q34</f>
        <v>0</v>
      </c>
      <c r="AC34">
        <f t="shared" si="0"/>
        <v>2.0121019233729669</v>
      </c>
      <c r="AD34">
        <f t="shared" si="1"/>
        <v>157.18499502631801</v>
      </c>
      <c r="AE34">
        <f>'IDT-1'!E34</f>
        <v>0</v>
      </c>
      <c r="AF34" s="24"/>
      <c r="AG34">
        <f t="shared" si="2"/>
        <v>157.18499502631801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1.289358</v>
      </c>
      <c r="E35">
        <f>GT_NG!S35</f>
        <v>2.0877485567671585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13.899483194527065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61.168940494568879</v>
      </c>
      <c r="P35" s="36">
        <v>0</v>
      </c>
      <c r="Q35" s="36">
        <v>0</v>
      </c>
      <c r="R35" s="38">
        <v>0</v>
      </c>
      <c r="S35" s="38">
        <v>0.97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-30</v>
      </c>
      <c r="AA35" s="75">
        <f>STOA!K35</f>
        <v>29.07</v>
      </c>
      <c r="AB35" s="75">
        <f>-STOA!Q35</f>
        <v>0</v>
      </c>
      <c r="AC35">
        <f t="shared" si="0"/>
        <v>1.9840327630608126</v>
      </c>
      <c r="AD35">
        <f t="shared" si="1"/>
        <v>153.87149748280228</v>
      </c>
      <c r="AE35">
        <f>'IDT-1'!E35</f>
        <v>0</v>
      </c>
      <c r="AF35" s="24"/>
      <c r="AG35">
        <f t="shared" si="2"/>
        <v>153.87149748280228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1.289358</v>
      </c>
      <c r="E36">
        <f>GT_NG!S36</f>
        <v>2.0877485567671585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13.899483194527065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61.178966757192605</v>
      </c>
      <c r="P36" s="36">
        <v>0</v>
      </c>
      <c r="Q36" s="36">
        <v>0</v>
      </c>
      <c r="R36" s="38">
        <v>0</v>
      </c>
      <c r="S36" s="38">
        <v>0.97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-20</v>
      </c>
      <c r="AA36" s="75">
        <f>STOA!K36</f>
        <v>29.07</v>
      </c>
      <c r="AB36" s="75">
        <f>-STOA!Q36</f>
        <v>0</v>
      </c>
      <c r="AC36">
        <f t="shared" si="0"/>
        <v>1.8994054064179613</v>
      </c>
      <c r="AD36">
        <f t="shared" si="1"/>
        <v>163.96615110206886</v>
      </c>
      <c r="AE36">
        <f>'IDT-1'!E36</f>
        <v>0</v>
      </c>
      <c r="AF36" s="24"/>
      <c r="AG36">
        <f t="shared" si="2"/>
        <v>163.96615110206886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1.289358</v>
      </c>
      <c r="E37">
        <f>GT_NG!S37</f>
        <v>2.0877485567671585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13.899483194527065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61.16883181678633</v>
      </c>
      <c r="P37" s="36">
        <v>0</v>
      </c>
      <c r="Q37" s="36">
        <v>0</v>
      </c>
      <c r="R37" s="38">
        <v>0</v>
      </c>
      <c r="S37" s="38">
        <v>0.97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-14</v>
      </c>
      <c r="AA37" s="75">
        <f>STOA!K37</f>
        <v>29.07</v>
      </c>
      <c r="AB37" s="75">
        <f>-STOA!Q37</f>
        <v>0</v>
      </c>
      <c r="AC37">
        <f t="shared" si="0"/>
        <v>1.8484933265692141</v>
      </c>
      <c r="AD37">
        <f t="shared" si="1"/>
        <v>170.00692824151133</v>
      </c>
      <c r="AE37">
        <f>'IDT-1'!E37</f>
        <v>0</v>
      </c>
      <c r="AF37" s="24"/>
      <c r="AG37">
        <f t="shared" si="2"/>
        <v>170.00692824151133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1.289358</v>
      </c>
      <c r="E38">
        <f>GT_NG!S38</f>
        <v>2.0877485567671585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13.899483194527065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61.16883181678633</v>
      </c>
      <c r="P38" s="36">
        <v>0</v>
      </c>
      <c r="Q38" s="36">
        <v>0</v>
      </c>
      <c r="R38" s="38">
        <v>0</v>
      </c>
      <c r="S38" s="38">
        <v>0.97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-10.5</v>
      </c>
      <c r="AA38" s="75">
        <f>STOA!K38</f>
        <v>29.07</v>
      </c>
      <c r="AB38" s="75">
        <f>-STOA!Q38</f>
        <v>0</v>
      </c>
      <c r="AC38">
        <f t="shared" si="0"/>
        <v>1.9120270095058822</v>
      </c>
      <c r="AD38">
        <f t="shared" si="1"/>
        <v>162.44339455857465</v>
      </c>
      <c r="AE38">
        <f>'IDT-1'!E38</f>
        <v>0</v>
      </c>
      <c r="AF38" s="24"/>
      <c r="AG38">
        <f t="shared" si="2"/>
        <v>162.44339455857465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-21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1.2747780000000002</v>
      </c>
      <c r="E39">
        <f>GT_NG!S39</f>
        <v>2.0877485567671585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13.899483194527065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61.187239952952261</v>
      </c>
      <c r="P39" s="36">
        <v>0</v>
      </c>
      <c r="Q39" s="36">
        <v>0</v>
      </c>
      <c r="R39" s="38">
        <v>0</v>
      </c>
      <c r="S39" s="38">
        <v>0.97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-43.09</v>
      </c>
      <c r="AA39" s="75">
        <f>STOA!K39</f>
        <v>29.07</v>
      </c>
      <c r="AB39" s="75">
        <f>-STOA!Q39</f>
        <v>0</v>
      </c>
      <c r="AC39">
        <f t="shared" si="0"/>
        <v>2.3660285083264809</v>
      </c>
      <c r="AD39">
        <f t="shared" si="1"/>
        <v>108.40322119592</v>
      </c>
      <c r="AE39">
        <f>'IDT-1'!E39</f>
        <v>0</v>
      </c>
      <c r="AF39" s="24"/>
      <c r="AG39">
        <f t="shared" si="2"/>
        <v>108.40322119592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-42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1.2747780000000002</v>
      </c>
      <c r="E40">
        <f>GT_NG!S40</f>
        <v>2.0877485567671585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13.899483194527065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61.190961810302113</v>
      </c>
      <c r="P40" s="36">
        <v>0</v>
      </c>
      <c r="Q40" s="36">
        <v>0</v>
      </c>
      <c r="R40" s="38">
        <v>0</v>
      </c>
      <c r="S40" s="38">
        <v>0.97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-39.51</v>
      </c>
      <c r="AA40" s="75">
        <f>STOA!K40</f>
        <v>29.07</v>
      </c>
      <c r="AB40" s="75">
        <f>-STOA!Q40</f>
        <v>0</v>
      </c>
      <c r="AC40">
        <f t="shared" si="0"/>
        <v>2.3357330272731169</v>
      </c>
      <c r="AD40">
        <f t="shared" si="1"/>
        <v>112.01723853432323</v>
      </c>
      <c r="AE40">
        <f>'IDT-1'!E40</f>
        <v>0</v>
      </c>
      <c r="AF40" s="24"/>
      <c r="AG40">
        <f t="shared" si="2"/>
        <v>112.01723853432323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-42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1.2747780000000002</v>
      </c>
      <c r="E41">
        <f>GT_NG!S41</f>
        <v>2.0877485567671585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13.899483194527065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61.520614458911936</v>
      </c>
      <c r="P41" s="36">
        <v>0</v>
      </c>
      <c r="Q41" s="36">
        <v>0</v>
      </c>
      <c r="R41" s="38">
        <v>0</v>
      </c>
      <c r="S41" s="38">
        <v>4.53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-45</v>
      </c>
      <c r="AA41" s="75">
        <f>STOA!K41</f>
        <v>29.07</v>
      </c>
      <c r="AB41" s="75">
        <f>-STOA!Q41</f>
        <v>0</v>
      </c>
      <c r="AC41">
        <f t="shared" si="0"/>
        <v>2.0591241409857397</v>
      </c>
      <c r="AD41">
        <f t="shared" si="1"/>
        <v>152.69350006922042</v>
      </c>
      <c r="AE41">
        <f>'IDT-1'!E41</f>
        <v>0</v>
      </c>
      <c r="AF41" s="24"/>
      <c r="AG41">
        <f t="shared" si="2"/>
        <v>152.69350006922042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1.2747780000000002</v>
      </c>
      <c r="E42">
        <f>GT_NG!S42</f>
        <v>2.0877485567671585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13.899483194527065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61.509190626167701</v>
      </c>
      <c r="P42" s="36">
        <v>0</v>
      </c>
      <c r="Q42" s="36">
        <v>0</v>
      </c>
      <c r="R42" s="38">
        <v>0</v>
      </c>
      <c r="S42" s="38">
        <v>4.53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-44.48</v>
      </c>
      <c r="AA42" s="75">
        <f>STOA!K42</f>
        <v>29.07</v>
      </c>
      <c r="AB42" s="75">
        <f>-STOA!Q42</f>
        <v>0</v>
      </c>
      <c r="AC42">
        <f t="shared" si="0"/>
        <v>2.0546231787737455</v>
      </c>
      <c r="AD42">
        <f t="shared" si="1"/>
        <v>153.20657719868819</v>
      </c>
      <c r="AE42">
        <f>'IDT-1'!E42</f>
        <v>0</v>
      </c>
      <c r="AF42" s="24"/>
      <c r="AG42">
        <f t="shared" si="2"/>
        <v>153.20657719868819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1.2747780000000002</v>
      </c>
      <c r="E43">
        <f>GT_NG!S43</f>
        <v>2.0163576158940399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60.274825612463083</v>
      </c>
      <c r="P43" s="36">
        <v>0</v>
      </c>
      <c r="Q43" s="36">
        <v>0</v>
      </c>
      <c r="R43" s="38">
        <v>0</v>
      </c>
      <c r="S43" s="38">
        <v>0.97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-45</v>
      </c>
      <c r="AA43" s="75">
        <f>STOA!K43</f>
        <v>29.07</v>
      </c>
      <c r="AB43" s="75">
        <f>-STOA!Q43</f>
        <v>0</v>
      </c>
      <c r="AC43">
        <f t="shared" si="0"/>
        <v>2.2844165882351013</v>
      </c>
      <c r="AD43">
        <f t="shared" si="1"/>
        <v>123.05154464012202</v>
      </c>
      <c r="AE43">
        <f>'IDT-1'!E43</f>
        <v>0</v>
      </c>
      <c r="AF43" s="24"/>
      <c r="AG43">
        <f t="shared" si="2"/>
        <v>123.05154464012202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-28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1.2747780000000002</v>
      </c>
      <c r="E44">
        <f>GT_NG!S44</f>
        <v>2.0163576158940399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60.450262233051681</v>
      </c>
      <c r="P44" s="36">
        <v>0</v>
      </c>
      <c r="Q44" s="36">
        <v>0</v>
      </c>
      <c r="R44" s="38">
        <v>0</v>
      </c>
      <c r="S44" s="38">
        <v>0.97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-45</v>
      </c>
      <c r="AA44" s="75">
        <f>STOA!K44</f>
        <v>29.07</v>
      </c>
      <c r="AB44" s="75">
        <f>-STOA!Q44</f>
        <v>0</v>
      </c>
      <c r="AC44">
        <f t="shared" si="0"/>
        <v>2.2689479403982675</v>
      </c>
      <c r="AD44">
        <f t="shared" si="1"/>
        <v>125.24244990854744</v>
      </c>
      <c r="AE44">
        <f>'IDT-1'!E44</f>
        <v>0</v>
      </c>
      <c r="AF44" s="24"/>
      <c r="AG44">
        <f t="shared" si="2"/>
        <v>125.24244990854744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-26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1.2747780000000002</v>
      </c>
      <c r="E45">
        <f>GT_NG!S45</f>
        <v>2.0163576158940399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60.438026093696273</v>
      </c>
      <c r="P45" s="36">
        <v>0</v>
      </c>
      <c r="Q45" s="36">
        <v>0</v>
      </c>
      <c r="R45" s="38">
        <v>0</v>
      </c>
      <c r="S45" s="38">
        <v>0.97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-39.299999999999997</v>
      </c>
      <c r="AA45" s="75">
        <f>STOA!K45</f>
        <v>29.07</v>
      </c>
      <c r="AB45" s="75">
        <f>-STOA!Q45</f>
        <v>0</v>
      </c>
      <c r="AC45">
        <f t="shared" si="0"/>
        <v>2.245973030970482</v>
      </c>
      <c r="AD45">
        <f t="shared" si="1"/>
        <v>127.95318867861985</v>
      </c>
      <c r="AE45">
        <f>'IDT-1'!E45</f>
        <v>0</v>
      </c>
      <c r="AF45" s="24"/>
      <c r="AG45">
        <f t="shared" si="2"/>
        <v>127.95318867861985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-29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1.2747780000000002</v>
      </c>
      <c r="E46">
        <f>GT_NG!S46</f>
        <v>2.0163576158940399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59.900437321518289</v>
      </c>
      <c r="P46" s="36">
        <v>0</v>
      </c>
      <c r="Q46" s="36">
        <v>0</v>
      </c>
      <c r="R46" s="38">
        <v>0</v>
      </c>
      <c r="S46" s="38">
        <v>0.97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-35.78</v>
      </c>
      <c r="AA46" s="75">
        <f>STOA!K46</f>
        <v>29.07</v>
      </c>
      <c r="AB46" s="75">
        <f>-STOA!Q46</f>
        <v>0</v>
      </c>
      <c r="AC46">
        <f t="shared" si="0"/>
        <v>2.2370522832672441</v>
      </c>
      <c r="AD46">
        <f t="shared" si="1"/>
        <v>127.94452065414507</v>
      </c>
      <c r="AE46">
        <f>'IDT-1'!E46</f>
        <v>0</v>
      </c>
      <c r="AF46" s="24"/>
      <c r="AG46">
        <f t="shared" si="2"/>
        <v>127.94452065414507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-32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1.2747780000000002</v>
      </c>
      <c r="E47">
        <f>GT_NG!S47</f>
        <v>1.9544303797468356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60.119980872158578</v>
      </c>
      <c r="P47" s="36">
        <v>0</v>
      </c>
      <c r="Q47" s="36">
        <v>0</v>
      </c>
      <c r="R47" s="38">
        <v>0</v>
      </c>
      <c r="S47" s="38">
        <v>0.97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-23.73</v>
      </c>
      <c r="AA47" s="75">
        <f>STOA!K47</f>
        <v>29.07</v>
      </c>
      <c r="AB47" s="75">
        <f>-STOA!Q47</f>
        <v>0</v>
      </c>
      <c r="AC47">
        <f t="shared" si="0"/>
        <v>2.1955969137982967</v>
      </c>
      <c r="AD47">
        <f t="shared" si="1"/>
        <v>133.19359233810712</v>
      </c>
      <c r="AE47">
        <f>'IDT-1'!E47</f>
        <v>0</v>
      </c>
      <c r="AF47" s="24"/>
      <c r="AG47">
        <f t="shared" si="2"/>
        <v>133.19359233810712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-39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1.2747780000000002</v>
      </c>
      <c r="E48">
        <f>GT_NG!S48</f>
        <v>1.9544303797468356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60.229220686781687</v>
      </c>
      <c r="P48" s="36">
        <v>0</v>
      </c>
      <c r="Q48" s="36">
        <v>0</v>
      </c>
      <c r="R48" s="38">
        <v>0</v>
      </c>
      <c r="S48" s="38">
        <v>0.97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-21.92</v>
      </c>
      <c r="AA48" s="75">
        <f>STOA!K48</f>
        <v>29.07</v>
      </c>
      <c r="AB48" s="75">
        <f>-STOA!Q48</f>
        <v>0</v>
      </c>
      <c r="AC48">
        <f t="shared" si="0"/>
        <v>2.1557682595844141</v>
      </c>
      <c r="AD48">
        <f t="shared" si="1"/>
        <v>138.15266080694408</v>
      </c>
      <c r="AE48">
        <f>'IDT-1'!E48</f>
        <v>0</v>
      </c>
      <c r="AF48" s="24"/>
      <c r="AG48">
        <f t="shared" si="2"/>
        <v>138.15266080694408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-36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1.2747780000000002</v>
      </c>
      <c r="E49">
        <f>GT_NG!S49</f>
        <v>1.9544303797468356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60.185932413006462</v>
      </c>
      <c r="P49" s="36">
        <v>0</v>
      </c>
      <c r="Q49" s="36">
        <v>0</v>
      </c>
      <c r="R49" s="38">
        <v>0</v>
      </c>
      <c r="S49" s="38">
        <v>0.97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-18.440000000000001</v>
      </c>
      <c r="AA49" s="75">
        <f>STOA!K49</f>
        <v>29.07</v>
      </c>
      <c r="AB49" s="75">
        <f>-STOA!Q49</f>
        <v>0</v>
      </c>
      <c r="AC49">
        <f t="shared" si="0"/>
        <v>2.1343961669269773</v>
      </c>
      <c r="AD49">
        <f t="shared" si="1"/>
        <v>140.6107446258263</v>
      </c>
      <c r="AE49">
        <f>'IDT-1'!E49</f>
        <v>0</v>
      </c>
      <c r="AF49" s="24"/>
      <c r="AG49">
        <f t="shared" si="2"/>
        <v>140.6107446258263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-37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1.2747780000000002</v>
      </c>
      <c r="E50">
        <f>GT_NG!S50</f>
        <v>1.9544303797468356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60.199135177745333</v>
      </c>
      <c r="P50" s="36">
        <v>0</v>
      </c>
      <c r="Q50" s="36">
        <v>0</v>
      </c>
      <c r="R50" s="38">
        <v>0</v>
      </c>
      <c r="S50" s="38">
        <v>0.97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-6.77</v>
      </c>
      <c r="AA50" s="75">
        <f>STOA!K50</f>
        <v>29.07</v>
      </c>
      <c r="AB50" s="75">
        <f>-STOA!Q50</f>
        <v>0</v>
      </c>
      <c r="AC50">
        <f t="shared" si="0"/>
        <v>2.0864756058506631</v>
      </c>
      <c r="AD50">
        <f t="shared" si="1"/>
        <v>146.34186795164149</v>
      </c>
      <c r="AE50">
        <f>'IDT-1'!E50</f>
        <v>0</v>
      </c>
      <c r="AF50" s="24"/>
      <c r="AG50">
        <f t="shared" si="2"/>
        <v>146.34186795164149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-43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1.2747780000000002</v>
      </c>
      <c r="E51">
        <f>GT_NG!S51</f>
        <v>1.8830442477876108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59.938361372507721</v>
      </c>
      <c r="P51" s="36">
        <v>0</v>
      </c>
      <c r="Q51" s="36">
        <v>0</v>
      </c>
      <c r="R51" s="38">
        <v>0</v>
      </c>
      <c r="S51" s="38">
        <v>0.97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-6.85</v>
      </c>
      <c r="AA51" s="75">
        <f>STOA!K51</f>
        <v>29.07</v>
      </c>
      <c r="AB51" s="75">
        <f>-STOA!Q51</f>
        <v>0</v>
      </c>
      <c r="AC51">
        <f t="shared" si="0"/>
        <v>2.0843631549962005</v>
      </c>
      <c r="AD51">
        <f t="shared" si="1"/>
        <v>145.93182046529913</v>
      </c>
      <c r="AE51">
        <f>'IDT-1'!E51</f>
        <v>0</v>
      </c>
      <c r="AF51" s="24"/>
      <c r="AG51">
        <f t="shared" si="2"/>
        <v>145.93182046529913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-43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1.2747780000000002</v>
      </c>
      <c r="E52">
        <f>GT_NG!S52</f>
        <v>1.8830442477876108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59.874369941512292</v>
      </c>
      <c r="P52" s="36">
        <v>0</v>
      </c>
      <c r="Q52" s="36">
        <v>0</v>
      </c>
      <c r="R52" s="38">
        <v>0</v>
      </c>
      <c r="S52" s="38">
        <v>0.97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-7.04</v>
      </c>
      <c r="AA52" s="75">
        <f>STOA!K52</f>
        <v>29.07</v>
      </c>
      <c r="AB52" s="75">
        <f>-STOA!Q52</f>
        <v>0</v>
      </c>
      <c r="AC52">
        <f t="shared" si="0"/>
        <v>2.0515505160440117</v>
      </c>
      <c r="AD52">
        <f t="shared" si="1"/>
        <v>149.71064167325588</v>
      </c>
      <c r="AE52">
        <f>'IDT-1'!E52</f>
        <v>0</v>
      </c>
      <c r="AF52" s="24"/>
      <c r="AG52">
        <f t="shared" si="2"/>
        <v>149.71064167325588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-39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1.2747780000000002</v>
      </c>
      <c r="E53">
        <f>GT_NG!S53</f>
        <v>1.8830442477876108</v>
      </c>
      <c r="F53">
        <f>GT_Spot!S53</f>
        <v>0</v>
      </c>
      <c r="G53">
        <f>PPCL_NG!S53</f>
        <v>87.37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59.874369941512292</v>
      </c>
      <c r="P53" s="36">
        <v>0</v>
      </c>
      <c r="Q53" s="36">
        <v>0</v>
      </c>
      <c r="R53" s="38">
        <v>0</v>
      </c>
      <c r="S53" s="38">
        <v>0.97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-6.78</v>
      </c>
      <c r="AA53" s="75">
        <f>STOA!K53</f>
        <v>29.07</v>
      </c>
      <c r="AB53" s="75">
        <f>-STOA!Q53</f>
        <v>0</v>
      </c>
      <c r="AC53">
        <f t="shared" si="0"/>
        <v>2.0493480150355401</v>
      </c>
      <c r="AD53">
        <f t="shared" si="1"/>
        <v>149.97284417426434</v>
      </c>
      <c r="AE53">
        <f>'IDT-1'!E53</f>
        <v>0</v>
      </c>
      <c r="AF53" s="24"/>
      <c r="AG53">
        <f t="shared" si="2"/>
        <v>149.97284417426434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-39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1.2747780000000002</v>
      </c>
      <c r="E54">
        <f>GT_NG!S54</f>
        <v>1.8830442477876108</v>
      </c>
      <c r="F54">
        <f>GT_Spot!S54</f>
        <v>0</v>
      </c>
      <c r="G54">
        <f>PPCL_NG!S54</f>
        <v>87.37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59.874369941512292</v>
      </c>
      <c r="P54" s="36">
        <v>0</v>
      </c>
      <c r="Q54" s="36">
        <v>0</v>
      </c>
      <c r="R54" s="38">
        <v>0</v>
      </c>
      <c r="S54" s="38">
        <v>0.97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-6.2</v>
      </c>
      <c r="AA54" s="75">
        <f>STOA!K54</f>
        <v>29.07</v>
      </c>
      <c r="AB54" s="75">
        <f>-STOA!Q54</f>
        <v>0</v>
      </c>
      <c r="AC54">
        <f t="shared" si="0"/>
        <v>2.0274924281053264</v>
      </c>
      <c r="AD54">
        <f t="shared" si="1"/>
        <v>152.57469976119458</v>
      </c>
      <c r="AE54">
        <f>'IDT-1'!E54</f>
        <v>0</v>
      </c>
      <c r="AF54" s="24"/>
      <c r="AG54">
        <f t="shared" si="2"/>
        <v>152.57469976119458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-37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1.2747780000000002</v>
      </c>
      <c r="E55">
        <f>GT_NG!S55</f>
        <v>1.8211143695014664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63.435374298895049</v>
      </c>
      <c r="P55" s="36">
        <v>0</v>
      </c>
      <c r="Q55" s="36">
        <v>0</v>
      </c>
      <c r="R55" s="38">
        <v>0</v>
      </c>
      <c r="S55" s="38">
        <v>0.54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-4.12</v>
      </c>
      <c r="AA55" s="75">
        <f>STOA!K55</f>
        <v>29.07</v>
      </c>
      <c r="AB55" s="75">
        <f>-STOA!Q55</f>
        <v>0</v>
      </c>
      <c r="AC55">
        <f t="shared" si="0"/>
        <v>2.0441238033868578</v>
      </c>
      <c r="AD55">
        <f t="shared" si="1"/>
        <v>156.70714286500964</v>
      </c>
      <c r="AE55">
        <f>'IDT-1'!E55</f>
        <v>0</v>
      </c>
      <c r="AF55" s="24"/>
      <c r="AG55">
        <f t="shared" si="2"/>
        <v>156.70714286500964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-38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1.2747780000000002</v>
      </c>
      <c r="E56">
        <f>GT_NG!S56</f>
        <v>1.8211143695014664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59.877980600726353</v>
      </c>
      <c r="P56" s="36">
        <v>0</v>
      </c>
      <c r="Q56" s="36">
        <v>0</v>
      </c>
      <c r="R56" s="38">
        <v>0</v>
      </c>
      <c r="S56" s="38">
        <v>0.54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-3.18</v>
      </c>
      <c r="AA56" s="75">
        <f>STOA!K56</f>
        <v>29.07</v>
      </c>
      <c r="AB56" s="75">
        <f>-STOA!Q56</f>
        <v>0</v>
      </c>
      <c r="AC56">
        <f t="shared" si="0"/>
        <v>2.0316922812355127</v>
      </c>
      <c r="AD56">
        <f t="shared" si="1"/>
        <v>151.10218068899229</v>
      </c>
      <c r="AE56">
        <f>'IDT-1'!E56</f>
        <v>0</v>
      </c>
      <c r="AF56" s="24"/>
      <c r="AG56">
        <f t="shared" si="2"/>
        <v>151.10218068899229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-41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1.2747780000000002</v>
      </c>
      <c r="E57">
        <f>GT_NG!S57</f>
        <v>1.8211143695014664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58.138014065109232</v>
      </c>
      <c r="P57" s="36">
        <v>0</v>
      </c>
      <c r="Q57" s="36">
        <v>0</v>
      </c>
      <c r="R57" s="38">
        <v>0</v>
      </c>
      <c r="S57" s="38">
        <v>0.91000000000000025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-4.1500000000000004</v>
      </c>
      <c r="AA57" s="75">
        <f>STOA!K57</f>
        <v>29.07</v>
      </c>
      <c r="AB57" s="75">
        <f>-STOA!Q57</f>
        <v>0</v>
      </c>
      <c r="AC57">
        <f t="shared" si="0"/>
        <v>2.0029881121548039</v>
      </c>
      <c r="AD57">
        <f t="shared" si="1"/>
        <v>151.79091832245587</v>
      </c>
      <c r="AE57">
        <f>'IDT-1'!E57</f>
        <v>0</v>
      </c>
      <c r="AF57" s="24"/>
      <c r="AG57">
        <f t="shared" si="2"/>
        <v>151.79091832245587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-38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1.2747780000000002</v>
      </c>
      <c r="E58">
        <f>GT_NG!S58</f>
        <v>1.8211143695014664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58.250624693698107</v>
      </c>
      <c r="P58" s="36">
        <v>0</v>
      </c>
      <c r="Q58" s="36">
        <v>0</v>
      </c>
      <c r="R58" s="38">
        <v>0</v>
      </c>
      <c r="S58" s="38">
        <v>0.91000000000000025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-7.77</v>
      </c>
      <c r="AA58" s="75">
        <f>STOA!K58</f>
        <v>29.07</v>
      </c>
      <c r="AB58" s="75">
        <f>-STOA!Q58</f>
        <v>0</v>
      </c>
      <c r="AC58">
        <f t="shared" si="0"/>
        <v>2.0007150014994926</v>
      </c>
      <c r="AD58">
        <f t="shared" si="1"/>
        <v>152.28580206170008</v>
      </c>
      <c r="AE58">
        <f>'IDT-1'!E58</f>
        <v>0</v>
      </c>
      <c r="AF58" s="24"/>
      <c r="AG58">
        <f t="shared" si="2"/>
        <v>152.28580206170008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-34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1.2747780000000002</v>
      </c>
      <c r="E59">
        <f>GT_NG!S59</f>
        <v>1.8211143695014664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57.299676488418569</v>
      </c>
      <c r="P59" s="36">
        <v>0</v>
      </c>
      <c r="Q59" s="36">
        <v>0</v>
      </c>
      <c r="R59" s="38">
        <v>0</v>
      </c>
      <c r="S59" s="38">
        <v>0.52000000000000013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-11</v>
      </c>
      <c r="AA59" s="75">
        <f>STOA!K59</f>
        <v>29.07</v>
      </c>
      <c r="AB59" s="75">
        <f>-STOA!Q59</f>
        <v>0</v>
      </c>
      <c r="AC59">
        <f t="shared" si="0"/>
        <v>1.9829282451269798</v>
      </c>
      <c r="AD59">
        <f t="shared" si="1"/>
        <v>151.73264061279306</v>
      </c>
      <c r="AE59">
        <f>'IDT-1'!E59</f>
        <v>0</v>
      </c>
      <c r="AF59" s="24"/>
      <c r="AG59">
        <f t="shared" si="2"/>
        <v>151.73264061279306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1.2747780000000002</v>
      </c>
      <c r="E60">
        <f>GT_NG!S60</f>
        <v>1.8211143695014664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57.042497372640653</v>
      </c>
      <c r="P60" s="36">
        <v>0</v>
      </c>
      <c r="Q60" s="36">
        <v>0</v>
      </c>
      <c r="R60" s="38">
        <v>0</v>
      </c>
      <c r="S60" s="38">
        <v>0.52000000000000013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-11</v>
      </c>
      <c r="AA60" s="75">
        <f>STOA!K60</f>
        <v>29.07</v>
      </c>
      <c r="AB60" s="75">
        <f>-STOA!Q60</f>
        <v>0</v>
      </c>
      <c r="AC60">
        <f t="shared" si="0"/>
        <v>1.9299409942051113</v>
      </c>
      <c r="AD60">
        <f t="shared" si="1"/>
        <v>157.52844874793703</v>
      </c>
      <c r="AE60">
        <f>'IDT-1'!E60</f>
        <v>0</v>
      </c>
      <c r="AF60" s="24"/>
      <c r="AG60">
        <f t="shared" si="2"/>
        <v>157.52844874793703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-24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1.2747780000000002</v>
      </c>
      <c r="E61">
        <f>GT_NG!S61</f>
        <v>1.8211143695014664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57.389555072396455</v>
      </c>
      <c r="P61" s="36">
        <v>0</v>
      </c>
      <c r="Q61" s="36">
        <v>0</v>
      </c>
      <c r="R61" s="38">
        <v>0</v>
      </c>
      <c r="S61" s="38">
        <v>0.97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-11</v>
      </c>
      <c r="AA61" s="75">
        <f>STOA!K61</f>
        <v>29.07</v>
      </c>
      <c r="AB61" s="75">
        <f>-STOA!Q61</f>
        <v>0</v>
      </c>
      <c r="AC61">
        <f t="shared" si="0"/>
        <v>1.9112228057083926</v>
      </c>
      <c r="AD61">
        <f t="shared" si="1"/>
        <v>161.34422463618952</v>
      </c>
      <c r="AE61">
        <f>'IDT-1'!E61</f>
        <v>0</v>
      </c>
      <c r="AF61" s="24"/>
      <c r="AG61">
        <f t="shared" si="2"/>
        <v>161.34422463618952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-21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1.2747780000000002</v>
      </c>
      <c r="E62">
        <f>GT_NG!S62</f>
        <v>1.8211143695014664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57.947152870510571</v>
      </c>
      <c r="P62" s="36">
        <v>0</v>
      </c>
      <c r="Q62" s="36">
        <v>0</v>
      </c>
      <c r="R62" s="38">
        <v>0</v>
      </c>
      <c r="S62" s="38">
        <v>0.97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-11</v>
      </c>
      <c r="AA62" s="75">
        <f>STOA!K62</f>
        <v>29.07</v>
      </c>
      <c r="AB62" s="75">
        <f>-STOA!Q62</f>
        <v>0</v>
      </c>
      <c r="AC62">
        <f t="shared" si="0"/>
        <v>1.9328489426623292</v>
      </c>
      <c r="AD62">
        <f t="shared" si="1"/>
        <v>159.8801962973497</v>
      </c>
      <c r="AE62">
        <f>'IDT-1'!E62</f>
        <v>0</v>
      </c>
      <c r="AF62" s="24"/>
      <c r="AG62">
        <f t="shared" si="2"/>
        <v>159.8801962973497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-23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1.2747780000000002</v>
      </c>
      <c r="E63">
        <f>GT_NG!S63</f>
        <v>1.8211143695014664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17.359999999999996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58.63691290659208</v>
      </c>
      <c r="P63" s="36">
        <v>0</v>
      </c>
      <c r="Q63" s="36">
        <v>0</v>
      </c>
      <c r="R63" s="38">
        <v>0</v>
      </c>
      <c r="S63" s="38">
        <v>0.97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-11</v>
      </c>
      <c r="AA63" s="75">
        <f>STOA!K63</f>
        <v>29.07</v>
      </c>
      <c r="AB63" s="75">
        <f>-STOA!Q63</f>
        <v>0</v>
      </c>
      <c r="AC63">
        <f t="shared" si="0"/>
        <v>1.9301717692405247</v>
      </c>
      <c r="AD63">
        <f t="shared" si="1"/>
        <v>161.57263350685301</v>
      </c>
      <c r="AE63">
        <f>'IDT-1'!E63</f>
        <v>0</v>
      </c>
      <c r="AF63" s="24"/>
      <c r="AG63">
        <f t="shared" si="2"/>
        <v>161.57263350685301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-22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1.2747780000000002</v>
      </c>
      <c r="E64">
        <f>GT_NG!S64</f>
        <v>1.8211143695014664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17.359999999999996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58.637960689869892</v>
      </c>
      <c r="P64" s="36">
        <v>0</v>
      </c>
      <c r="Q64" s="36">
        <v>0</v>
      </c>
      <c r="R64" s="38">
        <v>0</v>
      </c>
      <c r="S64" s="38">
        <v>0.97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-11</v>
      </c>
      <c r="AA64" s="75">
        <f>STOA!K64</f>
        <v>29.07</v>
      </c>
      <c r="AB64" s="75">
        <f>-STOA!Q64</f>
        <v>0</v>
      </c>
      <c r="AC64">
        <f t="shared" si="0"/>
        <v>1.9047670974453912</v>
      </c>
      <c r="AD64">
        <f t="shared" si="1"/>
        <v>164.59908596192597</v>
      </c>
      <c r="AE64">
        <f>'IDT-1'!E64</f>
        <v>0</v>
      </c>
      <c r="AF64" s="24"/>
      <c r="AG64">
        <f t="shared" si="2"/>
        <v>164.59908596192597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-19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1.2747780000000002</v>
      </c>
      <c r="E65">
        <f>GT_NG!S65</f>
        <v>1.8211143695014664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17.359999999999996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58.717203965199154</v>
      </c>
      <c r="P65" s="36">
        <v>0</v>
      </c>
      <c r="Q65" s="36">
        <v>0</v>
      </c>
      <c r="R65" s="38">
        <v>0</v>
      </c>
      <c r="S65" s="38">
        <v>0.97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-11</v>
      </c>
      <c r="AA65" s="75">
        <f>STOA!K65</f>
        <v>29.07</v>
      </c>
      <c r="AB65" s="75">
        <f>-STOA!Q65</f>
        <v>0</v>
      </c>
      <c r="AC65">
        <f t="shared" si="0"/>
        <v>1.896961583233268</v>
      </c>
      <c r="AD65">
        <f t="shared" si="1"/>
        <v>165.68613475146736</v>
      </c>
      <c r="AE65">
        <f>'IDT-1'!E65</f>
        <v>0</v>
      </c>
      <c r="AF65" s="24"/>
      <c r="AG65">
        <f t="shared" si="2"/>
        <v>165.68613475146736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-18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1.2747780000000002</v>
      </c>
      <c r="E66">
        <f>GT_NG!S66</f>
        <v>1.8211143695014664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17.359999999999996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58.978328810928808</v>
      </c>
      <c r="P66" s="36">
        <v>0</v>
      </c>
      <c r="Q66" s="36">
        <v>0</v>
      </c>
      <c r="R66" s="38">
        <v>0</v>
      </c>
      <c r="S66" s="38">
        <v>0.97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-11</v>
      </c>
      <c r="AA66" s="75">
        <f>STOA!K66</f>
        <v>29.07</v>
      </c>
      <c r="AB66" s="75">
        <f>-STOA!Q66</f>
        <v>0</v>
      </c>
      <c r="AC66">
        <f t="shared" si="0"/>
        <v>1.9076261896622864</v>
      </c>
      <c r="AD66">
        <f t="shared" si="1"/>
        <v>164.93659499076799</v>
      </c>
      <c r="AE66">
        <f>'IDT-1'!E66</f>
        <v>0</v>
      </c>
      <c r="AF66" s="24"/>
      <c r="AG66">
        <f t="shared" si="2"/>
        <v>164.93659499076799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-19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1.2747780000000002</v>
      </c>
      <c r="E67">
        <f>GT_NG!S67</f>
        <v>1.8211143695014664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13.899483194527065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59.120903967779569</v>
      </c>
      <c r="P67" s="36">
        <v>0</v>
      </c>
      <c r="Q67" s="36">
        <v>0</v>
      </c>
      <c r="R67" s="38">
        <v>0</v>
      </c>
      <c r="S67" s="38">
        <v>0.97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-11</v>
      </c>
      <c r="AA67" s="75">
        <f>STOA!K67</f>
        <v>29.07</v>
      </c>
      <c r="AB67" s="75">
        <f>-STOA!Q67</f>
        <v>0</v>
      </c>
      <c r="AC67">
        <f t="shared" si="0"/>
        <v>1.87975547981386</v>
      </c>
      <c r="AD67">
        <f t="shared" si="1"/>
        <v>161.64652405199425</v>
      </c>
      <c r="AE67">
        <f>'IDT-1'!E67</f>
        <v>0</v>
      </c>
      <c r="AF67" s="24"/>
      <c r="AG67">
        <f t="shared" si="2"/>
        <v>161.64652405199425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-19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1.2747780000000002</v>
      </c>
      <c r="E68">
        <f>GT_NG!S68</f>
        <v>1.8211143695014664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13.899483194527065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59.238392067457369</v>
      </c>
      <c r="P68" s="36">
        <v>0</v>
      </c>
      <c r="Q68" s="36">
        <v>0</v>
      </c>
      <c r="R68" s="38">
        <v>0</v>
      </c>
      <c r="S68" s="38">
        <v>0.97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-19</v>
      </c>
      <c r="AA68" s="75">
        <f>STOA!K68</f>
        <v>29.07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1.8892135375760426</v>
      </c>
      <c r="AD68">
        <f t="shared" ref="AD68:AD98" si="4">SUM(B68:AB68,AI68:AV68)-AC68</f>
        <v>160.75455409390986</v>
      </c>
      <c r="AE68">
        <f>'IDT-1'!E68</f>
        <v>0</v>
      </c>
      <c r="AF68" s="24"/>
      <c r="AG68">
        <f t="shared" ref="AG68:AG98" si="5">SUM(AD68:AF68)</f>
        <v>160.75455409390986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-12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1.2747780000000002</v>
      </c>
      <c r="E69">
        <f>GT_NG!S69</f>
        <v>1.8211143695014664</v>
      </c>
      <c r="F69">
        <f>GT_Spot!S69</f>
        <v>0</v>
      </c>
      <c r="G69">
        <f>PPCL_NG!S69</f>
        <v>87.37</v>
      </c>
      <c r="H69">
        <f>PPCL_Spot!S69</f>
        <v>0</v>
      </c>
      <c r="I69">
        <f>Bawana_NG!S69</f>
        <v>13.899483194527065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60.830688727035678</v>
      </c>
      <c r="P69" s="36">
        <v>0</v>
      </c>
      <c r="Q69" s="36">
        <v>0</v>
      </c>
      <c r="R69" s="38">
        <v>0</v>
      </c>
      <c r="S69" s="38">
        <v>0.97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-20</v>
      </c>
      <c r="AA69" s="75">
        <f>STOA!K69</f>
        <v>29.07</v>
      </c>
      <c r="AB69" s="75">
        <f>-STOA!Q69</f>
        <v>0</v>
      </c>
      <c r="AC69">
        <f t="shared" si="3"/>
        <v>1.8094060945427204</v>
      </c>
      <c r="AD69">
        <f t="shared" si="4"/>
        <v>173.42665819652149</v>
      </c>
      <c r="AE69">
        <f>'IDT-1'!E69</f>
        <v>0</v>
      </c>
      <c r="AF69" s="24"/>
      <c r="AG69">
        <f t="shared" si="5"/>
        <v>173.42665819652149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1.2747780000000002</v>
      </c>
      <c r="E70">
        <f>GT_NG!S70</f>
        <v>1.8211143695014664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13.899483194527065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60.860688093473414</v>
      </c>
      <c r="P70" s="36">
        <v>0</v>
      </c>
      <c r="Q70" s="36">
        <v>0</v>
      </c>
      <c r="R70" s="38">
        <v>0</v>
      </c>
      <c r="S70" s="38">
        <v>0.97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-20</v>
      </c>
      <c r="AA70" s="75">
        <f>STOA!K70</f>
        <v>29.07</v>
      </c>
      <c r="AB70" s="75">
        <f>-STOA!Q70</f>
        <v>0</v>
      </c>
      <c r="AC70">
        <f t="shared" si="3"/>
        <v>1.8096580892207976</v>
      </c>
      <c r="AD70">
        <f t="shared" si="4"/>
        <v>173.45640556828116</v>
      </c>
      <c r="AE70">
        <f>'IDT-1'!E70</f>
        <v>0</v>
      </c>
      <c r="AF70" s="24"/>
      <c r="AG70">
        <f t="shared" si="5"/>
        <v>173.45640556828116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1.2747780000000002</v>
      </c>
      <c r="E71">
        <f>GT_NG!S71</f>
        <v>1.8211143695014664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9.9996093902581933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60.860664607942525</v>
      </c>
      <c r="P71" s="36">
        <v>0</v>
      </c>
      <c r="Q71" s="36">
        <v>0</v>
      </c>
      <c r="R71" s="38">
        <v>0</v>
      </c>
      <c r="S71" s="38">
        <v>0.97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29.07</v>
      </c>
      <c r="AB71" s="75">
        <f>-STOA!Q71</f>
        <v>0</v>
      </c>
      <c r="AC71">
        <f t="shared" si="3"/>
        <v>1.6074757974886982</v>
      </c>
      <c r="AD71">
        <f t="shared" si="4"/>
        <v>189.75869057021347</v>
      </c>
      <c r="AE71">
        <f>'IDT-1'!E71</f>
        <v>0</v>
      </c>
      <c r="AF71" s="24"/>
      <c r="AG71">
        <f t="shared" si="5"/>
        <v>189.75869057021347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1.2747780000000002</v>
      </c>
      <c r="E72">
        <f>GT_NG!S72</f>
        <v>1.8211143695014664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9.9996093902581933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60.860664607942525</v>
      </c>
      <c r="P72" s="36">
        <v>0</v>
      </c>
      <c r="Q72" s="36">
        <v>0</v>
      </c>
      <c r="R72" s="38">
        <v>0</v>
      </c>
      <c r="S72" s="38">
        <v>0.97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29.07</v>
      </c>
      <c r="AB72" s="75">
        <f>-STOA!Q72</f>
        <v>0</v>
      </c>
      <c r="AC72">
        <f t="shared" si="3"/>
        <v>1.6074757974886982</v>
      </c>
      <c r="AD72">
        <f t="shared" si="4"/>
        <v>189.75869057021347</v>
      </c>
      <c r="AE72">
        <f>'IDT-1'!E72</f>
        <v>0</v>
      </c>
      <c r="AF72" s="24"/>
      <c r="AG72">
        <f t="shared" si="5"/>
        <v>189.75869057021347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1.2747780000000002</v>
      </c>
      <c r="E73">
        <f>GT_NG!S73</f>
        <v>1.8211143695014664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9.9996093902581933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60.860664607942525</v>
      </c>
      <c r="P73" s="36">
        <v>0</v>
      </c>
      <c r="Q73" s="36">
        <v>0</v>
      </c>
      <c r="R73" s="38">
        <v>0</v>
      </c>
      <c r="S73" s="38">
        <v>0.97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29.07</v>
      </c>
      <c r="AB73" s="75">
        <f>-STOA!Q73</f>
        <v>0</v>
      </c>
      <c r="AC73">
        <f t="shared" si="3"/>
        <v>1.6074757974886982</v>
      </c>
      <c r="AD73">
        <f t="shared" si="4"/>
        <v>189.75869057021347</v>
      </c>
      <c r="AE73">
        <f>'IDT-1'!E73</f>
        <v>0</v>
      </c>
      <c r="AF73" s="24"/>
      <c r="AG73">
        <f t="shared" si="5"/>
        <v>189.75869057021347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1.2747780000000002</v>
      </c>
      <c r="E74">
        <f>GT_NG!S74</f>
        <v>1.8211143695014664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9.9996093902581933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61.962842184466339</v>
      </c>
      <c r="P74" s="36">
        <v>0</v>
      </c>
      <c r="Q74" s="36">
        <v>0</v>
      </c>
      <c r="R74" s="38">
        <v>0</v>
      </c>
      <c r="S74" s="38">
        <v>0.97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29.07</v>
      </c>
      <c r="AB74" s="75">
        <f>-STOA!Q74</f>
        <v>0</v>
      </c>
      <c r="AC74">
        <f t="shared" si="3"/>
        <v>1.6167340891314983</v>
      </c>
      <c r="AD74">
        <f t="shared" si="4"/>
        <v>190.85160985509449</v>
      </c>
      <c r="AE74">
        <f>'IDT-1'!E74</f>
        <v>0</v>
      </c>
      <c r="AF74" s="24"/>
      <c r="AG74">
        <f t="shared" si="5"/>
        <v>190.85160985509449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1.289358</v>
      </c>
      <c r="E75">
        <f>GT_NG!S75</f>
        <v>1.8211143695014664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9.9996093902581933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64.26602375188088</v>
      </c>
      <c r="P75" s="36">
        <v>0</v>
      </c>
      <c r="Q75" s="36">
        <v>0</v>
      </c>
      <c r="R75" s="38">
        <v>0</v>
      </c>
      <c r="S75" s="38">
        <v>0.97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29.07</v>
      </c>
      <c r="AB75" s="75">
        <f>-STOA!Q75</f>
        <v>0</v>
      </c>
      <c r="AC75">
        <f t="shared" si="3"/>
        <v>1.6362032862977804</v>
      </c>
      <c r="AD75">
        <f t="shared" si="4"/>
        <v>193.14990222534274</v>
      </c>
      <c r="AE75">
        <f>'IDT-1'!E75</f>
        <v>0</v>
      </c>
      <c r="AF75" s="24"/>
      <c r="AG75">
        <f t="shared" si="5"/>
        <v>193.14990222534274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1.289358</v>
      </c>
      <c r="E76">
        <f>GT_NG!S76</f>
        <v>1.8211143695014664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9.9996093902581933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66.409173194426728</v>
      </c>
      <c r="P76" s="36">
        <v>0</v>
      </c>
      <c r="Q76" s="36">
        <v>0</v>
      </c>
      <c r="R76" s="38">
        <v>0</v>
      </c>
      <c r="S76" s="38">
        <v>0.97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29.07</v>
      </c>
      <c r="AB76" s="75">
        <f>-STOA!Q76</f>
        <v>0</v>
      </c>
      <c r="AC76">
        <f t="shared" si="3"/>
        <v>1.6542057416151654</v>
      </c>
      <c r="AD76">
        <f t="shared" si="4"/>
        <v>195.27504921257122</v>
      </c>
      <c r="AE76">
        <f>'IDT-1'!E76</f>
        <v>0</v>
      </c>
      <c r="AF76" s="24"/>
      <c r="AG76">
        <f t="shared" si="5"/>
        <v>195.27504921257122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1.289358</v>
      </c>
      <c r="E77">
        <f>GT_NG!S77</f>
        <v>1.8211143695014664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9.9996093902581933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86.063932420647546</v>
      </c>
      <c r="P77" s="36">
        <v>0</v>
      </c>
      <c r="Q77" s="36">
        <v>0</v>
      </c>
      <c r="R77" s="38">
        <v>0</v>
      </c>
      <c r="S77" s="38">
        <v>8.4500000000000011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29.07</v>
      </c>
      <c r="AB77" s="75">
        <f>-STOA!Q77</f>
        <v>0</v>
      </c>
      <c r="AC77">
        <f t="shared" si="3"/>
        <v>1.8821377191154203</v>
      </c>
      <c r="AD77">
        <f t="shared" si="4"/>
        <v>222.18187646129175</v>
      </c>
      <c r="AE77">
        <f>'IDT-1'!E77</f>
        <v>0</v>
      </c>
      <c r="AF77" s="24"/>
      <c r="AG77">
        <f t="shared" si="5"/>
        <v>222.18187646129175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1.289358</v>
      </c>
      <c r="E78">
        <f>GT_NG!S78</f>
        <v>1.8211143695014664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9.9996093902581933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87.223905011522163</v>
      </c>
      <c r="P78" s="36">
        <v>0</v>
      </c>
      <c r="Q78" s="36">
        <v>0</v>
      </c>
      <c r="R78" s="38">
        <v>0</v>
      </c>
      <c r="S78" s="38">
        <v>8.4500000000000011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29.07</v>
      </c>
      <c r="AB78" s="75">
        <f>-STOA!Q78</f>
        <v>0</v>
      </c>
      <c r="AC78">
        <f t="shared" si="3"/>
        <v>1.8918814888787669</v>
      </c>
      <c r="AD78">
        <f t="shared" si="4"/>
        <v>223.33210528240303</v>
      </c>
      <c r="AE78">
        <f>'IDT-1'!E78</f>
        <v>0</v>
      </c>
      <c r="AF78" s="24"/>
      <c r="AG78">
        <f t="shared" si="5"/>
        <v>223.33210528240303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1.289358</v>
      </c>
      <c r="E79">
        <f>GT_NG!S79</f>
        <v>1.8211143695014664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22.999172840394159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89.851644869622589</v>
      </c>
      <c r="P79" s="36">
        <v>0</v>
      </c>
      <c r="Q79" s="36">
        <v>0</v>
      </c>
      <c r="R79" s="38">
        <v>0</v>
      </c>
      <c r="S79" s="38">
        <v>8.4500000000000011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29.07</v>
      </c>
      <c r="AB79" s="75">
        <f>-STOA!Q79</f>
        <v>0</v>
      </c>
      <c r="AC79">
        <f t="shared" si="3"/>
        <v>2.0231508366679529</v>
      </c>
      <c r="AD79">
        <f t="shared" si="4"/>
        <v>238.82813924285026</v>
      </c>
      <c r="AE79">
        <f>'IDT-1'!E79</f>
        <v>0</v>
      </c>
      <c r="AF79" s="24"/>
      <c r="AG79">
        <f t="shared" si="5"/>
        <v>238.82813924285026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1.289358</v>
      </c>
      <c r="E80">
        <f>GT_NG!S80</f>
        <v>1.8211143695014664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22.999172840394159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89.851641148412298</v>
      </c>
      <c r="P80" s="36">
        <v>0</v>
      </c>
      <c r="Q80" s="36">
        <v>0</v>
      </c>
      <c r="R80" s="38">
        <v>0</v>
      </c>
      <c r="S80" s="38">
        <v>8.4500000000000011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29.07</v>
      </c>
      <c r="AB80" s="75">
        <f>-STOA!Q80</f>
        <v>0</v>
      </c>
      <c r="AC80">
        <f t="shared" si="3"/>
        <v>2.0231508054097862</v>
      </c>
      <c r="AD80">
        <f t="shared" si="4"/>
        <v>238.82813555289812</v>
      </c>
      <c r="AE80">
        <f>'IDT-1'!E80</f>
        <v>0</v>
      </c>
      <c r="AF80" s="24"/>
      <c r="AG80">
        <f t="shared" si="5"/>
        <v>238.82813555289812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1.289358</v>
      </c>
      <c r="E81">
        <f>GT_NG!S81</f>
        <v>1.8211143695014664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88.88140255974794</v>
      </c>
      <c r="P81" s="36">
        <v>0</v>
      </c>
      <c r="Q81" s="36">
        <v>0</v>
      </c>
      <c r="R81" s="38">
        <v>0</v>
      </c>
      <c r="S81" s="38">
        <v>8.4500000000000011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-27.9</v>
      </c>
      <c r="AA81" s="75">
        <f>STOA!K81</f>
        <v>29.07</v>
      </c>
      <c r="AB81" s="75">
        <f>-STOA!Q81</f>
        <v>0</v>
      </c>
      <c r="AC81">
        <f t="shared" si="3"/>
        <v>2.2513530499300995</v>
      </c>
      <c r="AD81">
        <f t="shared" si="4"/>
        <v>209.7305218793193</v>
      </c>
      <c r="AE81">
        <f>'IDT-1'!E81</f>
        <v>0</v>
      </c>
      <c r="AF81" s="24"/>
      <c r="AG81">
        <f t="shared" si="5"/>
        <v>209.7305218793193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1.289358</v>
      </c>
      <c r="E82">
        <f>GT_NG!S82</f>
        <v>1.8211143695014664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89.52173626414384</v>
      </c>
      <c r="P82" s="36">
        <v>0</v>
      </c>
      <c r="Q82" s="36">
        <v>0</v>
      </c>
      <c r="R82" s="38">
        <v>0</v>
      </c>
      <c r="S82" s="38">
        <v>8.4500000000000011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-30</v>
      </c>
      <c r="AA82" s="75">
        <f>STOA!K82</f>
        <v>29.07</v>
      </c>
      <c r="AB82" s="75">
        <f>-STOA!Q82</f>
        <v>0</v>
      </c>
      <c r="AC82">
        <f t="shared" si="3"/>
        <v>2.2745212842692926</v>
      </c>
      <c r="AD82">
        <f t="shared" si="4"/>
        <v>208.24768734937598</v>
      </c>
      <c r="AE82">
        <f>'IDT-1'!E82</f>
        <v>0</v>
      </c>
      <c r="AF82" s="24"/>
      <c r="AG82">
        <f t="shared" si="5"/>
        <v>208.24768734937598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1.289358</v>
      </c>
      <c r="E83">
        <f>GT_NG!S83</f>
        <v>1.8211143695014664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22.999201416617478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89.522277348389807</v>
      </c>
      <c r="P83" s="36">
        <v>0</v>
      </c>
      <c r="Q83" s="36">
        <v>0</v>
      </c>
      <c r="R83" s="38">
        <v>0</v>
      </c>
      <c r="S83" s="38">
        <v>8.4500000000000011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-30</v>
      </c>
      <c r="AA83" s="75">
        <f>STOA!K83</f>
        <v>29.07</v>
      </c>
      <c r="AB83" s="75">
        <f>-STOA!Q83</f>
        <v>0</v>
      </c>
      <c r="AC83">
        <f t="shared" si="3"/>
        <v>2.274519121276545</v>
      </c>
      <c r="AD83">
        <f t="shared" si="4"/>
        <v>208.24743201323221</v>
      </c>
      <c r="AE83">
        <f>'IDT-1'!E83</f>
        <v>0</v>
      </c>
      <c r="AF83" s="24"/>
      <c r="AG83">
        <f t="shared" si="5"/>
        <v>208.24743201323221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1.289358</v>
      </c>
      <c r="E84">
        <f>GT_NG!S84</f>
        <v>1.8211143695014664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22.999201416617478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89.521803795217451</v>
      </c>
      <c r="P84" s="36">
        <v>0</v>
      </c>
      <c r="Q84" s="36">
        <v>0</v>
      </c>
      <c r="R84" s="38">
        <v>0</v>
      </c>
      <c r="S84" s="38">
        <v>8.4500000000000011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-30</v>
      </c>
      <c r="AA84" s="75">
        <f>STOA!K84</f>
        <v>29.07</v>
      </c>
      <c r="AB84" s="75">
        <f>-STOA!Q84</f>
        <v>0</v>
      </c>
      <c r="AC84">
        <f t="shared" si="3"/>
        <v>2.2745151434298974</v>
      </c>
      <c r="AD84">
        <f t="shared" si="4"/>
        <v>208.24696243790649</v>
      </c>
      <c r="AE84">
        <f>'IDT-1'!E84</f>
        <v>0</v>
      </c>
      <c r="AF84" s="24"/>
      <c r="AG84">
        <f t="shared" si="5"/>
        <v>208.24696243790649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1.289358</v>
      </c>
      <c r="E85">
        <f>GT_NG!S85</f>
        <v>1.9544303797468356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86.672103250044032</v>
      </c>
      <c r="P85" s="36">
        <v>0</v>
      </c>
      <c r="Q85" s="36">
        <v>0</v>
      </c>
      <c r="R85" s="38">
        <v>0</v>
      </c>
      <c r="S85" s="38">
        <v>8.4500000000000011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-30</v>
      </c>
      <c r="AA85" s="75">
        <f>STOA!K85</f>
        <v>29.07</v>
      </c>
      <c r="AB85" s="75">
        <f>-STOA!Q85</f>
        <v>0</v>
      </c>
      <c r="AC85">
        <f t="shared" si="3"/>
        <v>2.2516966748567033</v>
      </c>
      <c r="AD85">
        <f t="shared" si="4"/>
        <v>205.553296552528</v>
      </c>
      <c r="AE85">
        <f>'IDT-1'!E85</f>
        <v>0</v>
      </c>
      <c r="AF85" s="24"/>
      <c r="AG85">
        <f t="shared" si="5"/>
        <v>205.553296552528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1.289358</v>
      </c>
      <c r="E86">
        <f>GT_NG!S86</f>
        <v>1.9544303797468356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84.745252606845682</v>
      </c>
      <c r="P86" s="36">
        <v>0</v>
      </c>
      <c r="Q86" s="36">
        <v>0</v>
      </c>
      <c r="R86" s="38">
        <v>0</v>
      </c>
      <c r="S86" s="38">
        <v>8.4500000000000011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-30</v>
      </c>
      <c r="AA86" s="75">
        <f>STOA!K86</f>
        <v>29.07</v>
      </c>
      <c r="AB86" s="75">
        <f>-STOA!Q86</f>
        <v>0</v>
      </c>
      <c r="AC86">
        <f t="shared" si="3"/>
        <v>2.2355111294538372</v>
      </c>
      <c r="AD86">
        <f t="shared" si="4"/>
        <v>203.64263145473251</v>
      </c>
      <c r="AE86">
        <f>'IDT-1'!E86</f>
        <v>0</v>
      </c>
      <c r="AF86" s="24"/>
      <c r="AG86">
        <f t="shared" si="5"/>
        <v>203.64263145473251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1.289358</v>
      </c>
      <c r="E87">
        <f>GT_NG!S87</f>
        <v>1.9544303797468356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84.655315840428329</v>
      </c>
      <c r="P87" s="36">
        <v>0</v>
      </c>
      <c r="Q87" s="36">
        <v>0</v>
      </c>
      <c r="R87" s="38">
        <v>0</v>
      </c>
      <c r="S87" s="38">
        <v>8.4500000000000011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-30</v>
      </c>
      <c r="AA87" s="75">
        <f>STOA!K87</f>
        <v>29.07</v>
      </c>
      <c r="AB87" s="75">
        <f>-STOA!Q87</f>
        <v>0</v>
      </c>
      <c r="AC87">
        <f t="shared" si="3"/>
        <v>2.2347556606159316</v>
      </c>
      <c r="AD87">
        <f t="shared" si="4"/>
        <v>203.55345015715307</v>
      </c>
      <c r="AE87">
        <f>'IDT-1'!E87</f>
        <v>0</v>
      </c>
      <c r="AF87" s="24"/>
      <c r="AG87">
        <f t="shared" si="5"/>
        <v>203.55345015715307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1.289358</v>
      </c>
      <c r="E88">
        <f>GT_NG!S88</f>
        <v>1.9544303797468356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84.455249765041671</v>
      </c>
      <c r="P88" s="36">
        <v>0</v>
      </c>
      <c r="Q88" s="36">
        <v>0</v>
      </c>
      <c r="R88" s="38">
        <v>0</v>
      </c>
      <c r="S88" s="38">
        <v>8.4500000000000011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-30</v>
      </c>
      <c r="AA88" s="75">
        <f>STOA!K88</f>
        <v>29.07</v>
      </c>
      <c r="AB88" s="75">
        <f>-STOA!Q88</f>
        <v>0</v>
      </c>
      <c r="AC88">
        <f t="shared" si="3"/>
        <v>2.260352233456826</v>
      </c>
      <c r="AD88">
        <f t="shared" si="4"/>
        <v>200.10778750892553</v>
      </c>
      <c r="AE88">
        <f>'IDT-1'!E88</f>
        <v>0</v>
      </c>
      <c r="AF88" s="24"/>
      <c r="AG88">
        <f t="shared" si="5"/>
        <v>200.10778750892553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-3.22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1.289358</v>
      </c>
      <c r="E89">
        <f>GT_NG!S89</f>
        <v>2.0163576158940399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89.285872602773765</v>
      </c>
      <c r="P89" s="36">
        <v>0</v>
      </c>
      <c r="Q89" s="36">
        <v>0</v>
      </c>
      <c r="R89" s="38">
        <v>0</v>
      </c>
      <c r="S89" s="38">
        <v>8.4500000000000011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-30</v>
      </c>
      <c r="AA89" s="75">
        <f>STOA!K89</f>
        <v>29.07</v>
      </c>
      <c r="AB89" s="75">
        <f>-STOA!Q89</f>
        <v>0</v>
      </c>
      <c r="AC89">
        <f t="shared" si="3"/>
        <v>2.4435956807010508</v>
      </c>
      <c r="AD89">
        <f t="shared" si="4"/>
        <v>188.03709413556061</v>
      </c>
      <c r="AE89">
        <f>'IDT-1'!E89</f>
        <v>0</v>
      </c>
      <c r="AF89" s="24"/>
      <c r="AG89">
        <f t="shared" si="5"/>
        <v>188.03709413556061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1.289358</v>
      </c>
      <c r="E90">
        <f>GT_NG!S90</f>
        <v>2.0163576158940399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88.086342039933456</v>
      </c>
      <c r="P90" s="36">
        <v>0</v>
      </c>
      <c r="Q90" s="36">
        <v>0</v>
      </c>
      <c r="R90" s="38">
        <v>0</v>
      </c>
      <c r="S90" s="38">
        <v>8.4500000000000011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-30</v>
      </c>
      <c r="AA90" s="75">
        <f>STOA!K90</f>
        <v>29.07</v>
      </c>
      <c r="AB90" s="75">
        <f>-STOA!Q90</f>
        <v>0</v>
      </c>
      <c r="AC90">
        <f t="shared" si="3"/>
        <v>2.4335196239731922</v>
      </c>
      <c r="AD90">
        <f t="shared" si="4"/>
        <v>186.84763962944814</v>
      </c>
      <c r="AE90">
        <f>'IDT-1'!E90</f>
        <v>0</v>
      </c>
      <c r="AF90" s="24"/>
      <c r="AG90">
        <f t="shared" si="5"/>
        <v>186.84763962944814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1.289358</v>
      </c>
      <c r="E91">
        <f>GT_NG!S91</f>
        <v>2.0163576158940399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86.886251728245142</v>
      </c>
      <c r="P91" s="36">
        <v>0</v>
      </c>
      <c r="Q91" s="36">
        <v>0</v>
      </c>
      <c r="R91" s="38">
        <v>0</v>
      </c>
      <c r="S91" s="38">
        <v>8.4500000000000011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-30</v>
      </c>
      <c r="AA91" s="75">
        <f>STOA!K91</f>
        <v>29.07</v>
      </c>
      <c r="AB91" s="75">
        <f>-STOA!Q91</f>
        <v>0</v>
      </c>
      <c r="AC91">
        <f t="shared" si="3"/>
        <v>2.4234388653550103</v>
      </c>
      <c r="AD91">
        <f t="shared" si="4"/>
        <v>185.65763007637798</v>
      </c>
      <c r="AE91">
        <f>'IDT-1'!E91</f>
        <v>0</v>
      </c>
      <c r="AF91" s="24"/>
      <c r="AG91">
        <f t="shared" si="5"/>
        <v>185.65763007637798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1.289358</v>
      </c>
      <c r="E92">
        <f>GT_NG!S92</f>
        <v>2.0163576158940399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86.886251728245142</v>
      </c>
      <c r="P92" s="36">
        <v>0</v>
      </c>
      <c r="Q92" s="36">
        <v>0</v>
      </c>
      <c r="R92" s="38">
        <v>0</v>
      </c>
      <c r="S92" s="38">
        <v>8.4500000000000011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-30</v>
      </c>
      <c r="AA92" s="75">
        <f>STOA!K92</f>
        <v>29.07</v>
      </c>
      <c r="AB92" s="75">
        <f>-STOA!Q92</f>
        <v>0</v>
      </c>
      <c r="AC92">
        <f t="shared" si="3"/>
        <v>2.4234388653550103</v>
      </c>
      <c r="AD92">
        <f t="shared" si="4"/>
        <v>185.65763007637798</v>
      </c>
      <c r="AE92">
        <f>'IDT-1'!E92</f>
        <v>0</v>
      </c>
      <c r="AF92" s="24"/>
      <c r="AG92">
        <f t="shared" si="5"/>
        <v>185.65763007637798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1.289358</v>
      </c>
      <c r="E93">
        <f>GT_NG!S93</f>
        <v>2.0163576158940399</v>
      </c>
      <c r="F93">
        <f>GT_Spot!S93</f>
        <v>0</v>
      </c>
      <c r="G93">
        <f>PPCL_NG!S93</f>
        <v>87.37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86.886251728245142</v>
      </c>
      <c r="P93" s="36">
        <v>0</v>
      </c>
      <c r="Q93" s="36">
        <v>0</v>
      </c>
      <c r="R93" s="38">
        <v>0</v>
      </c>
      <c r="S93" s="38">
        <v>8.4500000000000011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-30</v>
      </c>
      <c r="AA93" s="75">
        <f>STOA!K93</f>
        <v>29.07</v>
      </c>
      <c r="AB93" s="75">
        <f>-STOA!Q93</f>
        <v>0</v>
      </c>
      <c r="AC93">
        <f t="shared" si="3"/>
        <v>2.4657946539794557</v>
      </c>
      <c r="AD93">
        <f t="shared" si="4"/>
        <v>180.61527428775355</v>
      </c>
      <c r="AE93">
        <f>'IDT-1'!E93</f>
        <v>0</v>
      </c>
      <c r="AF93" s="24"/>
      <c r="AG93">
        <f t="shared" si="5"/>
        <v>180.61527428775355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-25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1.289358</v>
      </c>
      <c r="E94">
        <f>GT_NG!S94</f>
        <v>2.0163576158940399</v>
      </c>
      <c r="F94">
        <f>GT_Spot!S94</f>
        <v>0</v>
      </c>
      <c r="G94">
        <f>PPCL_NG!S94</f>
        <v>87.37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86.142661178873325</v>
      </c>
      <c r="P94" s="36">
        <v>0</v>
      </c>
      <c r="Q94" s="36">
        <v>0</v>
      </c>
      <c r="R94" s="38">
        <v>0</v>
      </c>
      <c r="S94" s="38">
        <v>8.4500000000000011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-30</v>
      </c>
      <c r="AA94" s="75">
        <f>STOA!K94</f>
        <v>29.07</v>
      </c>
      <c r="AB94" s="75">
        <f>-STOA!Q94</f>
        <v>0</v>
      </c>
      <c r="AC94">
        <f t="shared" si="3"/>
        <v>2.4171927047402875</v>
      </c>
      <c r="AD94">
        <f t="shared" si="4"/>
        <v>184.92028568762095</v>
      </c>
      <c r="AE94">
        <f>'IDT-1'!E94</f>
        <v>0</v>
      </c>
      <c r="AF94" s="24"/>
      <c r="AG94">
        <f t="shared" si="5"/>
        <v>184.92028568762095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1.289358</v>
      </c>
      <c r="E95">
        <f>GT_NG!S95</f>
        <v>2.0163576158940399</v>
      </c>
      <c r="F95">
        <f>GT_Spot!S95</f>
        <v>0</v>
      </c>
      <c r="G95">
        <f>PPCL_NG!S95</f>
        <v>87.37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86.252536596275661</v>
      </c>
      <c r="P95" s="36">
        <v>0</v>
      </c>
      <c r="Q95" s="36">
        <v>0</v>
      </c>
      <c r="R95" s="38">
        <v>0</v>
      </c>
      <c r="S95" s="38">
        <v>8.4500000000000011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-30</v>
      </c>
      <c r="AA95" s="75">
        <f>STOA!K95</f>
        <v>29.07</v>
      </c>
      <c r="AB95" s="75">
        <f>-STOA!Q95</f>
        <v>0</v>
      </c>
      <c r="AC95">
        <f t="shared" si="3"/>
        <v>2.4604714468709123</v>
      </c>
      <c r="AD95">
        <f t="shared" si="4"/>
        <v>179.98688236289263</v>
      </c>
      <c r="AE95">
        <f>'IDT-1'!E95</f>
        <v>0</v>
      </c>
      <c r="AF95" s="24"/>
      <c r="AG95">
        <f t="shared" si="5"/>
        <v>179.98688236289263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-25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1.289358</v>
      </c>
      <c r="E96">
        <f>GT_NG!S96</f>
        <v>2.0163576158940399</v>
      </c>
      <c r="F96">
        <f>GT_Spot!S96</f>
        <v>0</v>
      </c>
      <c r="G96">
        <f>PPCL_NG!S96</f>
        <v>87.37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86.272667724892571</v>
      </c>
      <c r="P96" s="36">
        <v>0</v>
      </c>
      <c r="Q96" s="36">
        <v>0</v>
      </c>
      <c r="R96" s="38">
        <v>0</v>
      </c>
      <c r="S96" s="38">
        <v>8.4500000000000011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-30</v>
      </c>
      <c r="AA96" s="75">
        <f>STOA!K96</f>
        <v>29.07</v>
      </c>
      <c r="AB96" s="75">
        <f>-STOA!Q96</f>
        <v>0</v>
      </c>
      <c r="AC96">
        <f t="shared" si="3"/>
        <v>2.4606405483512943</v>
      </c>
      <c r="AD96">
        <f t="shared" si="4"/>
        <v>180.00684439002913</v>
      </c>
      <c r="AE96">
        <f>'IDT-1'!E96</f>
        <v>0</v>
      </c>
      <c r="AF96" s="24"/>
      <c r="AG96">
        <f t="shared" si="5"/>
        <v>180.00684439002913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-25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1.289358</v>
      </c>
      <c r="E97">
        <f>GT_NG!S97</f>
        <v>2.0163576158940399</v>
      </c>
      <c r="F97">
        <f>GT_Spot!S97</f>
        <v>0</v>
      </c>
      <c r="G97">
        <f>PPCL_NG!S97</f>
        <v>87.37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86.779479244184301</v>
      </c>
      <c r="P97" s="36">
        <v>0</v>
      </c>
      <c r="Q97" s="36">
        <v>0</v>
      </c>
      <c r="R97" s="38">
        <v>0</v>
      </c>
      <c r="S97" s="38">
        <v>8.4500000000000011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-30</v>
      </c>
      <c r="AA97" s="75">
        <f>STOA!K97</f>
        <v>29.07</v>
      </c>
      <c r="AB97" s="75">
        <f>-STOA!Q97</f>
        <v>0</v>
      </c>
      <c r="AC97">
        <f t="shared" si="3"/>
        <v>2.4648977651133452</v>
      </c>
      <c r="AD97">
        <f t="shared" si="4"/>
        <v>180.50939869255885</v>
      </c>
      <c r="AE97">
        <f>'IDT-1'!E97</f>
        <v>0</v>
      </c>
      <c r="AF97" s="24"/>
      <c r="AG97">
        <f t="shared" si="5"/>
        <v>180.50939869255885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-25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1.289358</v>
      </c>
      <c r="E98">
        <f>GT_NG!S98</f>
        <v>2.0163576158940399</v>
      </c>
      <c r="F98">
        <f>GT_Spot!S98</f>
        <v>0</v>
      </c>
      <c r="G98">
        <f>PPCL_NG!S98</f>
        <v>87.37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85.681387629622748</v>
      </c>
      <c r="P98" s="36">
        <v>0</v>
      </c>
      <c r="Q98" s="36">
        <v>0</v>
      </c>
      <c r="R98" s="38">
        <v>0</v>
      </c>
      <c r="S98" s="38">
        <v>8.4500000000000011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-30</v>
      </c>
      <c r="AA98" s="75">
        <f>STOA!K98</f>
        <v>29.07</v>
      </c>
      <c r="AB98" s="75">
        <f>-STOA!Q98</f>
        <v>0</v>
      </c>
      <c r="AC98">
        <f t="shared" si="3"/>
        <v>2.4556737955510282</v>
      </c>
      <c r="AD98">
        <f t="shared" si="4"/>
        <v>179.42053104755959</v>
      </c>
      <c r="AE98">
        <f>'IDT-1'!E98</f>
        <v>0</v>
      </c>
      <c r="AF98" s="24"/>
      <c r="AG98">
        <f t="shared" si="5"/>
        <v>179.42053104755959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4.7408943360798553E-2</v>
      </c>
      <c r="F99">
        <f t="shared" si="6"/>
        <v>0</v>
      </c>
      <c r="G99">
        <f t="shared" si="6"/>
        <v>2.0968799999999983</v>
      </c>
      <c r="H99">
        <f t="shared" si="6"/>
        <v>0</v>
      </c>
      <c r="I99">
        <f t="shared" si="6"/>
        <v>0.41447363950377442</v>
      </c>
      <c r="J99">
        <f t="shared" si="6"/>
        <v>0</v>
      </c>
      <c r="K99">
        <f t="shared" si="6"/>
        <v>4.6209785818886188E-7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1.683228492462439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8.8169999999999929E-2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-0.5461275000000001</v>
      </c>
      <c r="AA99" s="75">
        <f t="shared" si="6"/>
        <v>0.69768000000000074</v>
      </c>
      <c r="AB99" s="75">
        <f t="shared" si="6"/>
        <v>0</v>
      </c>
      <c r="AC99">
        <f t="shared" si="6"/>
        <v>5.036818833073807E-2</v>
      </c>
      <c r="AD99">
        <f t="shared" si="6"/>
        <v>4.0786042210941318</v>
      </c>
      <c r="AE99">
        <f t="shared" si="6"/>
        <v>0</v>
      </c>
      <c r="AG99">
        <f t="shared" si="6"/>
        <v>4.0786042210941318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-0.38355499999999998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45431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17.63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0.21016608382485058</v>
      </c>
      <c r="AD3">
        <f>SUM(B3:AB3,AI3:AV3)-AC3</f>
        <v>24.809605800085933</v>
      </c>
      <c r="AE3">
        <f>'IDT-1'!D3</f>
        <v>0</v>
      </c>
      <c r="AF3" s="24"/>
      <c r="AG3">
        <f>SUM(AD3:AF3)</f>
        <v>24.809605800085933</v>
      </c>
      <c r="AI3" s="34">
        <f>PXIL!L3</f>
        <v>0</v>
      </c>
      <c r="AJ3" s="34">
        <f>PXIL!R3</f>
        <v>0</v>
      </c>
      <c r="AK3" s="34">
        <f>RTM_IEX!L3</f>
        <v>1.55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17.63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4.6108448569283361E-4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0.21159795693453037</v>
      </c>
      <c r="AD4">
        <f t="shared" ref="AD4:AD67" si="1">SUM(B4:AB4,AI4:AV4)-AC4</f>
        <v>24.978635011461947</v>
      </c>
      <c r="AE4">
        <f>'IDT-1'!D4</f>
        <v>0</v>
      </c>
      <c r="AF4" s="24"/>
      <c r="AG4">
        <f t="shared" ref="AG4:AG67" si="2">SUM(AD4:AF4)</f>
        <v>24.978635011461947</v>
      </c>
      <c r="AI4" s="34">
        <f>PXIL!L4</f>
        <v>0</v>
      </c>
      <c r="AJ4" s="34">
        <f>PXIL!R4</f>
        <v>0</v>
      </c>
      <c r="AK4" s="34">
        <f>RTM_IEX!L4</f>
        <v>1.72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17.63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0.22335408382485059</v>
      </c>
      <c r="AD5">
        <f t="shared" si="1"/>
        <v>26.366417800085934</v>
      </c>
      <c r="AE5">
        <f>'IDT-1'!D5</f>
        <v>0</v>
      </c>
      <c r="AF5" s="24"/>
      <c r="AG5">
        <f t="shared" si="2"/>
        <v>26.366417800085934</v>
      </c>
      <c r="AI5" s="34">
        <f>PXIL!L5</f>
        <v>0</v>
      </c>
      <c r="AJ5" s="34">
        <f>PXIL!R5</f>
        <v>0</v>
      </c>
      <c r="AK5" s="34">
        <f>RTM_IEX!L5</f>
        <v>3.12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17.63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0.22545408382485058</v>
      </c>
      <c r="AD6">
        <f t="shared" si="1"/>
        <v>26.614317800085935</v>
      </c>
      <c r="AE6">
        <f>'IDT-1'!D6</f>
        <v>0</v>
      </c>
      <c r="AF6" s="24"/>
      <c r="AG6">
        <f t="shared" si="2"/>
        <v>26.614317800085935</v>
      </c>
      <c r="AI6" s="34">
        <f>PXIL!L6</f>
        <v>0</v>
      </c>
      <c r="AJ6" s="34">
        <f>PXIL!R6</f>
        <v>0</v>
      </c>
      <c r="AK6" s="34">
        <f>RTM_IEX!L6</f>
        <v>3.37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17.63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0.23855808382485058</v>
      </c>
      <c r="AD7">
        <f t="shared" si="1"/>
        <v>28.161213800085932</v>
      </c>
      <c r="AE7">
        <f>'IDT-1'!D7</f>
        <v>0</v>
      </c>
      <c r="AF7" s="24"/>
      <c r="AG7">
        <f t="shared" si="2"/>
        <v>28.161213800085932</v>
      </c>
      <c r="AI7" s="34">
        <f>PXIL!L7</f>
        <v>0</v>
      </c>
      <c r="AJ7" s="34">
        <f>PXIL!R7</f>
        <v>0</v>
      </c>
      <c r="AK7" s="34">
        <f>RTM_IEX!L7</f>
        <v>4.93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17.63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0.23528208382485058</v>
      </c>
      <c r="AD8">
        <f t="shared" si="1"/>
        <v>27.774489800085934</v>
      </c>
      <c r="AE8">
        <f>'IDT-1'!D8</f>
        <v>0</v>
      </c>
      <c r="AF8" s="24"/>
      <c r="AG8">
        <f t="shared" si="2"/>
        <v>27.774489800085934</v>
      </c>
      <c r="AI8" s="34">
        <f>PXIL!L8</f>
        <v>0</v>
      </c>
      <c r="AJ8" s="34">
        <f>PXIL!R8</f>
        <v>0</v>
      </c>
      <c r="AK8" s="34">
        <f>RTM_IEX!L8</f>
        <v>4.54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17.63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0.23125008382485057</v>
      </c>
      <c r="AD9">
        <f t="shared" si="1"/>
        <v>27.298521800085933</v>
      </c>
      <c r="AE9">
        <f>'IDT-1'!D9</f>
        <v>0</v>
      </c>
      <c r="AF9" s="24"/>
      <c r="AG9">
        <f t="shared" si="2"/>
        <v>27.298521800085933</v>
      </c>
      <c r="AI9" s="34">
        <f>PXIL!L9</f>
        <v>0</v>
      </c>
      <c r="AJ9" s="34">
        <f>PXIL!R9</f>
        <v>0</v>
      </c>
      <c r="AK9" s="34">
        <f>RTM_IEX!L9</f>
        <v>4.0599999999999996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17.63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0.23041008382485056</v>
      </c>
      <c r="AD10">
        <f t="shared" si="1"/>
        <v>27.199361800085935</v>
      </c>
      <c r="AE10">
        <f>'IDT-1'!D10</f>
        <v>0</v>
      </c>
      <c r="AF10" s="24"/>
      <c r="AG10">
        <f t="shared" si="2"/>
        <v>27.199361800085935</v>
      </c>
      <c r="AI10" s="34">
        <f>PXIL!L10</f>
        <v>0</v>
      </c>
      <c r="AJ10" s="34">
        <f>PXIL!R10</f>
        <v>0</v>
      </c>
      <c r="AK10" s="34">
        <f>RTM_IEX!L10</f>
        <v>3.96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17.63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0.22637808382485058</v>
      </c>
      <c r="AD11">
        <f t="shared" si="1"/>
        <v>26.723393800085933</v>
      </c>
      <c r="AE11">
        <f>'IDT-1'!D11</f>
        <v>0</v>
      </c>
      <c r="AF11" s="24"/>
      <c r="AG11">
        <f t="shared" si="2"/>
        <v>26.723393800085933</v>
      </c>
      <c r="AI11" s="34">
        <f>PXIL!L11</f>
        <v>0</v>
      </c>
      <c r="AJ11" s="34">
        <f>PXIL!R11</f>
        <v>0</v>
      </c>
      <c r="AK11" s="34">
        <f>RTM_IEX!L11</f>
        <v>3.48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17.63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0.22478208382485057</v>
      </c>
      <c r="AD12">
        <f t="shared" si="1"/>
        <v>26.534989800085931</v>
      </c>
      <c r="AE12">
        <f>'IDT-1'!D12</f>
        <v>0</v>
      </c>
      <c r="AF12" s="24"/>
      <c r="AG12">
        <f t="shared" si="2"/>
        <v>26.534989800085931</v>
      </c>
      <c r="AI12" s="34">
        <f>PXIL!L12</f>
        <v>0</v>
      </c>
      <c r="AJ12" s="34">
        <f>PXIL!R12</f>
        <v>0</v>
      </c>
      <c r="AK12" s="34">
        <f>RTM_IEX!L12</f>
        <v>3.29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17.63</v>
      </c>
      <c r="H13">
        <f>PPCL_Spot!R13</f>
        <v>0</v>
      </c>
      <c r="I13">
        <f>Bawana_NG!R13</f>
        <v>5.8397972292628726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0.22234629672580813</v>
      </c>
      <c r="AD13">
        <f t="shared" si="1"/>
        <v>26.247450932537067</v>
      </c>
      <c r="AE13">
        <f>'IDT-1'!D13</f>
        <v>0</v>
      </c>
      <c r="AF13" s="24"/>
      <c r="AG13">
        <f t="shared" si="2"/>
        <v>26.247450932537067</v>
      </c>
      <c r="AI13" s="34">
        <f>PXIL!L13</f>
        <v>0</v>
      </c>
      <c r="AJ13" s="34">
        <f>PXIL!R13</f>
        <v>0</v>
      </c>
      <c r="AK13" s="34">
        <f>RTM_IEX!L13</f>
        <v>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17.63</v>
      </c>
      <c r="H14">
        <f>PPCL_Spot!R14</f>
        <v>0</v>
      </c>
      <c r="I14">
        <f>Bawana_NG!R14</f>
        <v>5.8397972292628726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0.22066629672580812</v>
      </c>
      <c r="AD14">
        <f t="shared" si="1"/>
        <v>26.049130932537064</v>
      </c>
      <c r="AE14">
        <f>'IDT-1'!D14</f>
        <v>0</v>
      </c>
      <c r="AF14" s="24"/>
      <c r="AG14">
        <f t="shared" si="2"/>
        <v>26.049130932537064</v>
      </c>
      <c r="AI14" s="34">
        <f>PXIL!L14</f>
        <v>0</v>
      </c>
      <c r="AJ14" s="34">
        <f>PXIL!R14</f>
        <v>0</v>
      </c>
      <c r="AK14" s="34">
        <f>RTM_IEX!L14</f>
        <v>2.8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17.63</v>
      </c>
      <c r="H15">
        <f>PPCL_Spot!R15</f>
        <v>0</v>
      </c>
      <c r="I15">
        <f>Bawana_NG!R15</f>
        <v>5.8397828673408672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0.21907017608566329</v>
      </c>
      <c r="AD15">
        <f t="shared" si="1"/>
        <v>25.860712691255205</v>
      </c>
      <c r="AE15">
        <f>'IDT-1'!D15</f>
        <v>0</v>
      </c>
      <c r="AF15" s="24"/>
      <c r="AG15">
        <f t="shared" si="2"/>
        <v>25.860712691255205</v>
      </c>
      <c r="AI15" s="34">
        <f>PXIL!L15</f>
        <v>0</v>
      </c>
      <c r="AJ15" s="34">
        <f>PXIL!R15</f>
        <v>0</v>
      </c>
      <c r="AK15" s="34">
        <f>RTM_IEX!L15</f>
        <v>2.61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17.63</v>
      </c>
      <c r="H16">
        <f>PPCL_Spot!R16</f>
        <v>0</v>
      </c>
      <c r="I16">
        <f>Bawana_NG!R16</f>
        <v>5.8397828673408672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0.21747417608566327</v>
      </c>
      <c r="AD16">
        <f t="shared" si="1"/>
        <v>25.672308691255207</v>
      </c>
      <c r="AE16">
        <f>'IDT-1'!D16</f>
        <v>0</v>
      </c>
      <c r="AF16" s="24"/>
      <c r="AG16">
        <f t="shared" si="2"/>
        <v>25.672308691255207</v>
      </c>
      <c r="AI16" s="34">
        <f>PXIL!L16</f>
        <v>0</v>
      </c>
      <c r="AJ16" s="34">
        <f>PXIL!R16</f>
        <v>0</v>
      </c>
      <c r="AK16" s="34">
        <f>RTM_IEX!L16</f>
        <v>2.42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17.63</v>
      </c>
      <c r="H17">
        <f>PPCL_Spot!R17</f>
        <v>0</v>
      </c>
      <c r="I17">
        <f>Bawana_NG!R17</f>
        <v>5.8397828673408672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0.21663417608566329</v>
      </c>
      <c r="AD17">
        <f t="shared" si="1"/>
        <v>25.573148691255206</v>
      </c>
      <c r="AE17">
        <f>'IDT-1'!D17</f>
        <v>0</v>
      </c>
      <c r="AF17" s="24"/>
      <c r="AG17">
        <f t="shared" si="2"/>
        <v>25.573148691255206</v>
      </c>
      <c r="AI17" s="34">
        <f>PXIL!L17</f>
        <v>0</v>
      </c>
      <c r="AJ17" s="34">
        <f>PXIL!R17</f>
        <v>0</v>
      </c>
      <c r="AK17" s="34">
        <f>RTM_IEX!L17</f>
        <v>2.3199999999999998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17.63</v>
      </c>
      <c r="H18">
        <f>PPCL_Spot!R18</f>
        <v>0</v>
      </c>
      <c r="I18">
        <f>Bawana_NG!R18</f>
        <v>5.8397828673408672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0.21579417608566329</v>
      </c>
      <c r="AD18">
        <f t="shared" si="1"/>
        <v>25.473988691255204</v>
      </c>
      <c r="AE18">
        <f>'IDT-1'!D18</f>
        <v>0</v>
      </c>
      <c r="AF18" s="24"/>
      <c r="AG18">
        <f t="shared" si="2"/>
        <v>25.473988691255204</v>
      </c>
      <c r="AI18" s="34">
        <f>PXIL!L18</f>
        <v>0</v>
      </c>
      <c r="AJ18" s="34">
        <f>PXIL!R18</f>
        <v>0</v>
      </c>
      <c r="AK18" s="34">
        <f>RTM_IEX!L18</f>
        <v>2.2200000000000002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17.63</v>
      </c>
      <c r="H19">
        <f>PPCL_Spot!R19</f>
        <v>0</v>
      </c>
      <c r="I19">
        <f>Bawana_NG!R19</f>
        <v>5.8397828673408672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0.21260217608566329</v>
      </c>
      <c r="AD19">
        <f t="shared" si="1"/>
        <v>25.097180691255204</v>
      </c>
      <c r="AE19">
        <f>'IDT-1'!D19</f>
        <v>0</v>
      </c>
      <c r="AF19" s="24"/>
      <c r="AG19">
        <f t="shared" si="2"/>
        <v>25.097180691255204</v>
      </c>
      <c r="AI19" s="34">
        <f>PXIL!L19</f>
        <v>0</v>
      </c>
      <c r="AJ19" s="34">
        <f>PXIL!R19</f>
        <v>0</v>
      </c>
      <c r="AK19" s="34">
        <f>RTM_IEX!L19</f>
        <v>1.84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17.63</v>
      </c>
      <c r="H20">
        <f>PPCL_Spot!R20</f>
        <v>0</v>
      </c>
      <c r="I20">
        <f>Bawana_NG!R20</f>
        <v>5.8397828673408672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0.21016617608566329</v>
      </c>
      <c r="AD20">
        <f t="shared" si="1"/>
        <v>24.809616691255204</v>
      </c>
      <c r="AE20">
        <f>'IDT-1'!D20</f>
        <v>0</v>
      </c>
      <c r="AF20" s="24"/>
      <c r="AG20">
        <f t="shared" si="2"/>
        <v>24.809616691255204</v>
      </c>
      <c r="AI20" s="34">
        <f>PXIL!L20</f>
        <v>0</v>
      </c>
      <c r="AJ20" s="34">
        <f>PXIL!R20</f>
        <v>0</v>
      </c>
      <c r="AK20" s="34">
        <f>RTM_IEX!L20</f>
        <v>1.55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17.63</v>
      </c>
      <c r="H21">
        <f>PPCL_Spot!R21</f>
        <v>0</v>
      </c>
      <c r="I21">
        <f>Bawana_NG!R21</f>
        <v>5.8397828673408672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0.2077301760856633</v>
      </c>
      <c r="AD21">
        <f t="shared" si="1"/>
        <v>24.522052691255205</v>
      </c>
      <c r="AE21">
        <f>'IDT-1'!D21</f>
        <v>0</v>
      </c>
      <c r="AF21" s="24"/>
      <c r="AG21">
        <f t="shared" si="2"/>
        <v>24.522052691255205</v>
      </c>
      <c r="AI21" s="34">
        <f>PXIL!L21</f>
        <v>0</v>
      </c>
      <c r="AJ21" s="34">
        <f>PXIL!R21</f>
        <v>0</v>
      </c>
      <c r="AK21" s="34">
        <f>RTM_IEX!L21</f>
        <v>1.26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17.63</v>
      </c>
      <c r="H22">
        <f>PPCL_Spot!R22</f>
        <v>0</v>
      </c>
      <c r="I22">
        <f>Bawana_NG!R22</f>
        <v>5.8397828673408672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0.20689017608566329</v>
      </c>
      <c r="AD22">
        <f t="shared" si="1"/>
        <v>24.422892691255203</v>
      </c>
      <c r="AE22">
        <f>'IDT-1'!D22</f>
        <v>0</v>
      </c>
      <c r="AF22" s="24"/>
      <c r="AG22">
        <f t="shared" si="2"/>
        <v>24.422892691255203</v>
      </c>
      <c r="AI22" s="34">
        <f>PXIL!L22</f>
        <v>0</v>
      </c>
      <c r="AJ22" s="34">
        <f>PXIL!R22</f>
        <v>0</v>
      </c>
      <c r="AK22" s="34">
        <f>RTM_IEX!L22</f>
        <v>1.1599999999999999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17.63</v>
      </c>
      <c r="H23">
        <f>PPCL_Spot!R23</f>
        <v>0</v>
      </c>
      <c r="I23">
        <f>Bawana_NG!R23</f>
        <v>5.8397828673408672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0.20529417608566328</v>
      </c>
      <c r="AD23">
        <f t="shared" si="1"/>
        <v>24.234488691255205</v>
      </c>
      <c r="AE23">
        <f>'IDT-1'!D23</f>
        <v>0</v>
      </c>
      <c r="AF23" s="24"/>
      <c r="AG23">
        <f t="shared" si="2"/>
        <v>24.234488691255205</v>
      </c>
      <c r="AI23" s="34">
        <f>PXIL!L23</f>
        <v>0</v>
      </c>
      <c r="AJ23" s="34">
        <f>PXIL!R23</f>
        <v>0</v>
      </c>
      <c r="AK23" s="34">
        <f>RTM_IEX!L23</f>
        <v>0.97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17.63</v>
      </c>
      <c r="H24">
        <f>PPCL_Spot!R24</f>
        <v>0</v>
      </c>
      <c r="I24">
        <f>Bawana_NG!R24</f>
        <v>5.8397828673408672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0.20529417608566328</v>
      </c>
      <c r="AD24">
        <f t="shared" si="1"/>
        <v>24.234488691255205</v>
      </c>
      <c r="AE24">
        <f>'IDT-1'!D24</f>
        <v>0</v>
      </c>
      <c r="AF24" s="24"/>
      <c r="AG24">
        <f t="shared" si="2"/>
        <v>24.234488691255205</v>
      </c>
      <c r="AI24" s="34">
        <f>PXIL!L24</f>
        <v>0</v>
      </c>
      <c r="AJ24" s="34">
        <f>PXIL!R24</f>
        <v>0</v>
      </c>
      <c r="AK24" s="34">
        <f>RTM_IEX!L24</f>
        <v>0.97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17.63</v>
      </c>
      <c r="H25">
        <f>PPCL_Spot!R25</f>
        <v>0</v>
      </c>
      <c r="I25">
        <f>Bawana_NG!R25</f>
        <v>5.8397828673408672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0.20361417608566329</v>
      </c>
      <c r="AD25">
        <f t="shared" si="1"/>
        <v>24.036168691255206</v>
      </c>
      <c r="AE25">
        <f>'IDT-1'!D25</f>
        <v>0</v>
      </c>
      <c r="AF25" s="24"/>
      <c r="AG25">
        <f t="shared" si="2"/>
        <v>24.036168691255206</v>
      </c>
      <c r="AI25" s="34">
        <f>PXIL!L25</f>
        <v>0</v>
      </c>
      <c r="AJ25" s="34">
        <f>PXIL!R25</f>
        <v>0</v>
      </c>
      <c r="AK25" s="34">
        <f>RTM_IEX!L25</f>
        <v>0.77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17.63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0.20117808382485058</v>
      </c>
      <c r="AD26">
        <f t="shared" si="1"/>
        <v>23.748593800085935</v>
      </c>
      <c r="AE26">
        <f>'IDT-1'!D26</f>
        <v>0</v>
      </c>
      <c r="AF26" s="24"/>
      <c r="AG26">
        <f t="shared" si="2"/>
        <v>23.748593800085935</v>
      </c>
      <c r="AI26" s="34">
        <f>PXIL!L26</f>
        <v>0</v>
      </c>
      <c r="AJ26" s="34">
        <f>PXIL!R26</f>
        <v>0</v>
      </c>
      <c r="AK26" s="34">
        <f>RTM_IEX!L26</f>
        <v>0.48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17.63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0.19958208382485057</v>
      </c>
      <c r="AD27">
        <f t="shared" si="1"/>
        <v>23.560189800085933</v>
      </c>
      <c r="AE27">
        <f>'IDT-1'!D27</f>
        <v>0</v>
      </c>
      <c r="AF27" s="24"/>
      <c r="AG27">
        <f t="shared" si="2"/>
        <v>23.560189800085933</v>
      </c>
      <c r="AI27" s="34">
        <f>PXIL!L27</f>
        <v>0</v>
      </c>
      <c r="AJ27" s="34">
        <f>PXIL!R27</f>
        <v>0</v>
      </c>
      <c r="AK27" s="34">
        <f>RTM_IEX!L27</f>
        <v>0.28999999999999998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17.63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0.1</v>
      </c>
      <c r="AB28" s="75">
        <f>-STOA!R28</f>
        <v>0</v>
      </c>
      <c r="AC28">
        <f t="shared" si="0"/>
        <v>0.19798608382485058</v>
      </c>
      <c r="AD28">
        <f t="shared" si="1"/>
        <v>23.371785800085934</v>
      </c>
      <c r="AE28">
        <f>'IDT-1'!D28</f>
        <v>0</v>
      </c>
      <c r="AF28" s="24"/>
      <c r="AG28">
        <f t="shared" si="2"/>
        <v>23.371785800085934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17.63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0.68</v>
      </c>
      <c r="AB29" s="75">
        <f>-STOA!R29</f>
        <v>0</v>
      </c>
      <c r="AC29">
        <f t="shared" si="0"/>
        <v>0.20285808382485057</v>
      </c>
      <c r="AD29">
        <f t="shared" si="1"/>
        <v>23.946913800085934</v>
      </c>
      <c r="AE29">
        <f>'IDT-1'!D29</f>
        <v>0</v>
      </c>
      <c r="AF29" s="24"/>
      <c r="AG29">
        <f t="shared" si="2"/>
        <v>23.946913800085934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17.63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0.87</v>
      </c>
      <c r="AB30" s="75">
        <f>-STOA!R30</f>
        <v>0</v>
      </c>
      <c r="AC30">
        <f t="shared" si="0"/>
        <v>0.20868966268729511</v>
      </c>
      <c r="AD30">
        <f t="shared" si="1"/>
        <v>23.63108222122349</v>
      </c>
      <c r="AE30">
        <f>'IDT-1'!D30</f>
        <v>0</v>
      </c>
      <c r="AF30" s="24"/>
      <c r="AG30">
        <f t="shared" si="2"/>
        <v>23.63108222122349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-0.5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17.63</v>
      </c>
      <c r="H31">
        <f>PPCL_Spot!R31</f>
        <v>0</v>
      </c>
      <c r="I31">
        <f>Bawana_NG!R31</f>
        <v>5.8397828673408672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1.24</v>
      </c>
      <c r="AB31" s="75">
        <f>-STOA!R31</f>
        <v>0</v>
      </c>
      <c r="AC31">
        <f t="shared" si="0"/>
        <v>0.21974217608566327</v>
      </c>
      <c r="AD31">
        <f t="shared" si="1"/>
        <v>25.940040691255202</v>
      </c>
      <c r="AE31">
        <f>'IDT-1'!D31</f>
        <v>0</v>
      </c>
      <c r="AF31" s="24"/>
      <c r="AG31">
        <f t="shared" si="2"/>
        <v>25.940040691255202</v>
      </c>
      <c r="AI31" s="34">
        <f>PXIL!L31</f>
        <v>0</v>
      </c>
      <c r="AJ31" s="34">
        <f>PXIL!R31</f>
        <v>0</v>
      </c>
      <c r="AK31" s="34">
        <f>RTM_IEX!L31</f>
        <v>1.45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17.63</v>
      </c>
      <c r="H32">
        <f>PPCL_Spot!R32</f>
        <v>0</v>
      </c>
      <c r="I32">
        <f>Bawana_NG!R32</f>
        <v>5.8397828673408672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1.7</v>
      </c>
      <c r="AB32" s="75">
        <f>-STOA!R32</f>
        <v>0</v>
      </c>
      <c r="AC32">
        <f t="shared" si="0"/>
        <v>0.22360617608566327</v>
      </c>
      <c r="AD32">
        <f t="shared" si="1"/>
        <v>26.396176691255203</v>
      </c>
      <c r="AE32">
        <f>'IDT-1'!D32</f>
        <v>0</v>
      </c>
      <c r="AF32" s="24"/>
      <c r="AG32">
        <f t="shared" si="2"/>
        <v>26.396176691255203</v>
      </c>
      <c r="AI32" s="34">
        <f>PXIL!L32</f>
        <v>0</v>
      </c>
      <c r="AJ32" s="34">
        <f>PXIL!R32</f>
        <v>0</v>
      </c>
      <c r="AK32" s="34">
        <f>RTM_IEX!L32</f>
        <v>1.45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17.63</v>
      </c>
      <c r="H33">
        <f>PPCL_Spot!R33</f>
        <v>0</v>
      </c>
      <c r="I33">
        <f>Bawana_NG!R33</f>
        <v>5.8397828673408672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2.2599999999999998</v>
      </c>
      <c r="AB33" s="75">
        <f>-STOA!R33</f>
        <v>0</v>
      </c>
      <c r="AC33">
        <f t="shared" si="0"/>
        <v>0.22036575494810778</v>
      </c>
      <c r="AD33">
        <f t="shared" si="1"/>
        <v>25.009417112392757</v>
      </c>
      <c r="AE33">
        <f>'IDT-1'!D33</f>
        <v>0</v>
      </c>
      <c r="AF33" s="24"/>
      <c r="AG33">
        <f t="shared" si="2"/>
        <v>25.009417112392757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-0.5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17.63</v>
      </c>
      <c r="H34">
        <f>PPCL_Spot!R34</f>
        <v>0</v>
      </c>
      <c r="I34">
        <f>Bawana_NG!R34</f>
        <v>5.8397828673408672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2.76</v>
      </c>
      <c r="AB34" s="75">
        <f>-STOA!R34</f>
        <v>0</v>
      </c>
      <c r="AC34">
        <f t="shared" si="0"/>
        <v>0.22880133381055234</v>
      </c>
      <c r="AD34">
        <f t="shared" si="1"/>
        <v>25.000981533530314</v>
      </c>
      <c r="AE34">
        <f>'IDT-1'!D34</f>
        <v>0</v>
      </c>
      <c r="AF34" s="24"/>
      <c r="AG34">
        <f t="shared" si="2"/>
        <v>25.000981533530314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-1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5.8397828673408672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3.42</v>
      </c>
      <c r="AB35" s="75">
        <f>-STOA!R35</f>
        <v>0</v>
      </c>
      <c r="AC35">
        <f t="shared" si="0"/>
        <v>0.23434533381055236</v>
      </c>
      <c r="AD35">
        <f t="shared" si="1"/>
        <v>25.655437533530318</v>
      </c>
      <c r="AE35">
        <f>'IDT-1'!D35</f>
        <v>0</v>
      </c>
      <c r="AF35" s="24"/>
      <c r="AG35">
        <f t="shared" si="2"/>
        <v>25.655437533530318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-1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5.8397828673408672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3.88</v>
      </c>
      <c r="AB36" s="75">
        <f>-STOA!R36</f>
        <v>0</v>
      </c>
      <c r="AC36">
        <f t="shared" si="0"/>
        <v>0.23820933381055234</v>
      </c>
      <c r="AD36">
        <f t="shared" si="1"/>
        <v>26.111573533530315</v>
      </c>
      <c r="AE36">
        <f>'IDT-1'!D36</f>
        <v>0</v>
      </c>
      <c r="AF36" s="24"/>
      <c r="AG36">
        <f t="shared" si="2"/>
        <v>26.111573533530315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-1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5.8397828673408672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4.57</v>
      </c>
      <c r="AB37" s="75">
        <f>-STOA!R37</f>
        <v>0</v>
      </c>
      <c r="AC37">
        <f t="shared" si="0"/>
        <v>0.24824091267299686</v>
      </c>
      <c r="AD37">
        <f t="shared" si="1"/>
        <v>26.291541954667871</v>
      </c>
      <c r="AE37">
        <f>'IDT-1'!D37</f>
        <v>0</v>
      </c>
      <c r="AF37" s="24"/>
      <c r="AG37">
        <f t="shared" si="2"/>
        <v>26.291541954667871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-1.5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5.8397828673408672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5.15</v>
      </c>
      <c r="AB38" s="75">
        <f>-STOA!R38</f>
        <v>0</v>
      </c>
      <c r="AC38">
        <f t="shared" si="0"/>
        <v>0.25311291267299685</v>
      </c>
      <c r="AD38">
        <f t="shared" si="1"/>
        <v>26.86666995466787</v>
      </c>
      <c r="AE38">
        <f>'IDT-1'!D38</f>
        <v>0</v>
      </c>
      <c r="AF38" s="24"/>
      <c r="AG38">
        <f t="shared" si="2"/>
        <v>26.86666995466787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-1.5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5.8397828673408672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5.39</v>
      </c>
      <c r="AB39" s="75">
        <f>-STOA!R39</f>
        <v>0</v>
      </c>
      <c r="AC39">
        <f t="shared" si="0"/>
        <v>0.26360007039788591</v>
      </c>
      <c r="AD39">
        <f t="shared" si="1"/>
        <v>26.096182796942983</v>
      </c>
      <c r="AE39">
        <f>'IDT-1'!D39</f>
        <v>0</v>
      </c>
      <c r="AF39" s="24"/>
      <c r="AG39">
        <f t="shared" si="2"/>
        <v>26.096182796942983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-2.5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5.8397828673408672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5.46</v>
      </c>
      <c r="AB40" s="75">
        <f>-STOA!R40</f>
        <v>0</v>
      </c>
      <c r="AC40">
        <f t="shared" si="0"/>
        <v>0.26418807039788594</v>
      </c>
      <c r="AD40">
        <f t="shared" si="1"/>
        <v>26.165594796942983</v>
      </c>
      <c r="AE40">
        <f>'IDT-1'!D40</f>
        <v>0</v>
      </c>
      <c r="AF40" s="24"/>
      <c r="AG40">
        <f t="shared" si="2"/>
        <v>26.165594796942983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-2.5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5.8397828673408672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5.56</v>
      </c>
      <c r="AB41" s="75">
        <f>-STOA!R41</f>
        <v>0</v>
      </c>
      <c r="AC41">
        <f t="shared" si="0"/>
        <v>0.28154682796141961</v>
      </c>
      <c r="AD41">
        <f t="shared" si="1"/>
        <v>24.298236039379447</v>
      </c>
      <c r="AE41">
        <f>'IDT-1'!D41</f>
        <v>0</v>
      </c>
      <c r="AF41" s="24"/>
      <c r="AG41">
        <f t="shared" si="2"/>
        <v>24.298236039379447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-4.45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5.8397828673408672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5.75</v>
      </c>
      <c r="AB42" s="75">
        <f>-STOA!R42</f>
        <v>0</v>
      </c>
      <c r="AC42">
        <f t="shared" si="0"/>
        <v>0.26789474405661928</v>
      </c>
      <c r="AD42">
        <f t="shared" si="1"/>
        <v>26.30188812328425</v>
      </c>
      <c r="AE42">
        <f>'IDT-1'!D42</f>
        <v>0</v>
      </c>
      <c r="AF42" s="24"/>
      <c r="AG42">
        <f t="shared" si="2"/>
        <v>26.30188812328425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-2.65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5.8</v>
      </c>
      <c r="AB43" s="75">
        <f>-STOA!R43</f>
        <v>0</v>
      </c>
      <c r="AC43">
        <f t="shared" si="0"/>
        <v>0.28822378862444531</v>
      </c>
      <c r="AD43">
        <f t="shared" si="1"/>
        <v>23.981776211375553</v>
      </c>
      <c r="AE43">
        <f>'IDT-1'!D43</f>
        <v>0</v>
      </c>
      <c r="AF43" s="24"/>
      <c r="AG43">
        <f t="shared" si="2"/>
        <v>23.981776211375553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-5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5.99</v>
      </c>
      <c r="AB44" s="75">
        <f>-STOA!R44</f>
        <v>0</v>
      </c>
      <c r="AC44">
        <f t="shared" si="0"/>
        <v>0.28473709398951186</v>
      </c>
      <c r="AD44">
        <f t="shared" si="1"/>
        <v>24.775262906010489</v>
      </c>
      <c r="AE44">
        <f>'IDT-1'!D44</f>
        <v>0</v>
      </c>
      <c r="AF44" s="24"/>
      <c r="AG44">
        <f t="shared" si="2"/>
        <v>24.775262906010489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-4.4000000000000004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6.24</v>
      </c>
      <c r="AB45" s="75">
        <f>-STOA!R45</f>
        <v>0</v>
      </c>
      <c r="AC45">
        <f t="shared" si="0"/>
        <v>0.28683709398951185</v>
      </c>
      <c r="AD45">
        <f t="shared" si="1"/>
        <v>25.023162906010491</v>
      </c>
      <c r="AE45">
        <f>'IDT-1'!D45</f>
        <v>0</v>
      </c>
      <c r="AF45" s="24"/>
      <c r="AG45">
        <f t="shared" si="2"/>
        <v>25.023162906010491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-4.4000000000000004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6.38</v>
      </c>
      <c r="AB46" s="75">
        <f>-STOA!R46</f>
        <v>0</v>
      </c>
      <c r="AC46">
        <f t="shared" si="0"/>
        <v>0.28801309398951186</v>
      </c>
      <c r="AD46">
        <f t="shared" si="1"/>
        <v>25.161986906010483</v>
      </c>
      <c r="AE46">
        <f>'IDT-1'!D46</f>
        <v>0</v>
      </c>
      <c r="AF46" s="24"/>
      <c r="AG46">
        <f t="shared" si="2"/>
        <v>25.161986906010483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-4.4000000000000004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6.53</v>
      </c>
      <c r="AB47" s="75">
        <f>-STOA!R47</f>
        <v>0</v>
      </c>
      <c r="AC47">
        <f t="shared" si="0"/>
        <v>0.30282694634933438</v>
      </c>
      <c r="AD47">
        <f t="shared" si="1"/>
        <v>23.697173053650666</v>
      </c>
      <c r="AE47">
        <f>'IDT-1'!D47</f>
        <v>0</v>
      </c>
      <c r="AF47" s="24"/>
      <c r="AG47">
        <f t="shared" si="2"/>
        <v>23.697173053650666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-6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6.57</v>
      </c>
      <c r="AB48" s="75">
        <f>-STOA!R48</f>
        <v>0</v>
      </c>
      <c r="AC48">
        <f t="shared" si="0"/>
        <v>0.30316294634933438</v>
      </c>
      <c r="AD48">
        <f t="shared" si="1"/>
        <v>23.736837053650664</v>
      </c>
      <c r="AE48">
        <f>'IDT-1'!D48</f>
        <v>0</v>
      </c>
      <c r="AF48" s="24"/>
      <c r="AG48">
        <f t="shared" si="2"/>
        <v>23.736837053650664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-6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6.96</v>
      </c>
      <c r="AB49" s="75">
        <f>-STOA!R49</f>
        <v>0</v>
      </c>
      <c r="AC49">
        <f t="shared" si="0"/>
        <v>0.30898029366680113</v>
      </c>
      <c r="AD49">
        <f t="shared" si="1"/>
        <v>23.821019706333196</v>
      </c>
      <c r="AE49">
        <f>'IDT-1'!D49</f>
        <v>0</v>
      </c>
      <c r="AF49" s="24"/>
      <c r="AG49">
        <f t="shared" si="2"/>
        <v>23.821019706333196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-6.3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7.25</v>
      </c>
      <c r="AB50" s="75">
        <f>-STOA!R50</f>
        <v>0</v>
      </c>
      <c r="AC50">
        <f t="shared" si="0"/>
        <v>0.31226340943929004</v>
      </c>
      <c r="AD50">
        <f t="shared" si="1"/>
        <v>24.007736590560711</v>
      </c>
      <c r="AE50">
        <f>'IDT-1'!D50</f>
        <v>0</v>
      </c>
      <c r="AF50" s="24"/>
      <c r="AG50">
        <f t="shared" si="2"/>
        <v>24.007736590560711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-6.4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7.54</v>
      </c>
      <c r="AB51" s="75">
        <f>-STOA!R51</f>
        <v>0</v>
      </c>
      <c r="AC51">
        <f t="shared" si="0"/>
        <v>0.31639364098426781</v>
      </c>
      <c r="AD51">
        <f t="shared" si="1"/>
        <v>24.09360635901573</v>
      </c>
      <c r="AE51">
        <f>'IDT-1'!D51</f>
        <v>0</v>
      </c>
      <c r="AF51" s="24"/>
      <c r="AG51">
        <f t="shared" si="2"/>
        <v>24.09360635901573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-6.6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7.73</v>
      </c>
      <c r="AB52" s="75">
        <f>-STOA!R52</f>
        <v>0</v>
      </c>
      <c r="AC52">
        <f t="shared" si="0"/>
        <v>0.3179896409842678</v>
      </c>
      <c r="AD52">
        <f t="shared" si="1"/>
        <v>24.282010359015732</v>
      </c>
      <c r="AE52">
        <f>'IDT-1'!D52</f>
        <v>0</v>
      </c>
      <c r="AF52" s="24"/>
      <c r="AG52">
        <f t="shared" si="2"/>
        <v>24.282010359015732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-6.6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</v>
      </c>
      <c r="AB53" s="75">
        <f>-STOA!R53</f>
        <v>0</v>
      </c>
      <c r="AC53">
        <f t="shared" si="0"/>
        <v>0.3211047567567567</v>
      </c>
      <c r="AD53">
        <f t="shared" si="1"/>
        <v>24.448895243243243</v>
      </c>
      <c r="AE53">
        <f>'IDT-1'!D53</f>
        <v>0</v>
      </c>
      <c r="AF53" s="24"/>
      <c r="AG53">
        <f t="shared" si="2"/>
        <v>24.448895243243243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-6.7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8.07</v>
      </c>
      <c r="AB54" s="75">
        <f>-STOA!R54</f>
        <v>0</v>
      </c>
      <c r="AC54">
        <f t="shared" si="0"/>
        <v>0.32169275675675668</v>
      </c>
      <c r="AD54">
        <f t="shared" si="1"/>
        <v>24.518307243243243</v>
      </c>
      <c r="AE54">
        <f>'IDT-1'!D54</f>
        <v>0</v>
      </c>
      <c r="AF54" s="24"/>
      <c r="AG54">
        <f t="shared" si="2"/>
        <v>24.518307243243243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-6.7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8.31</v>
      </c>
      <c r="AB55" s="75">
        <f>-STOA!R55</f>
        <v>0</v>
      </c>
      <c r="AC55">
        <f t="shared" si="0"/>
        <v>0.31184913594191199</v>
      </c>
      <c r="AD55">
        <f t="shared" si="1"/>
        <v>26.168150864058088</v>
      </c>
      <c r="AE55">
        <f>'IDT-1'!D55</f>
        <v>0</v>
      </c>
      <c r="AF55" s="24"/>
      <c r="AG55">
        <f t="shared" si="2"/>
        <v>26.168150864058088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-5.3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8.89</v>
      </c>
      <c r="AB56" s="75">
        <f>-STOA!R56</f>
        <v>0</v>
      </c>
      <c r="AC56">
        <f t="shared" si="0"/>
        <v>0.31672113594191198</v>
      </c>
      <c r="AD56">
        <f t="shared" si="1"/>
        <v>26.743278864058087</v>
      </c>
      <c r="AE56">
        <f>'IDT-1'!D56</f>
        <v>0</v>
      </c>
      <c r="AF56" s="24"/>
      <c r="AG56">
        <f t="shared" si="2"/>
        <v>26.743278864058087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-5.3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7.93</v>
      </c>
      <c r="AB57" s="75">
        <f>-STOA!R57</f>
        <v>0</v>
      </c>
      <c r="AC57">
        <f t="shared" si="0"/>
        <v>0.29933886244453406</v>
      </c>
      <c r="AD57">
        <f t="shared" si="1"/>
        <v>26.900661137555467</v>
      </c>
      <c r="AE57">
        <f>'IDT-1'!D57</f>
        <v>0</v>
      </c>
      <c r="AF57" s="24"/>
      <c r="AG57">
        <f t="shared" si="2"/>
        <v>26.900661137555467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-4.2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6.96</v>
      </c>
      <c r="AB58" s="75">
        <f>-STOA!R58</f>
        <v>0</v>
      </c>
      <c r="AC58">
        <f t="shared" si="0"/>
        <v>0.2810254731746672</v>
      </c>
      <c r="AD58">
        <f t="shared" si="1"/>
        <v>27.148974526825331</v>
      </c>
      <c r="AE58">
        <f>'IDT-1'!D58</f>
        <v>0</v>
      </c>
      <c r="AF58" s="24"/>
      <c r="AG58">
        <f t="shared" si="2"/>
        <v>27.148974526825331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6.28</v>
      </c>
      <c r="AB59" s="75">
        <f>-STOA!R59</f>
        <v>0</v>
      </c>
      <c r="AC59">
        <f t="shared" si="0"/>
        <v>0.26260673658733358</v>
      </c>
      <c r="AD59">
        <f t="shared" si="1"/>
        <v>27.987393263412667</v>
      </c>
      <c r="AE59">
        <f>'IDT-1'!D59</f>
        <v>0</v>
      </c>
      <c r="AF59" s="24"/>
      <c r="AG59">
        <f t="shared" si="2"/>
        <v>27.987393263412667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-1.5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5.8</v>
      </c>
      <c r="AB60" s="75">
        <f>-STOA!R60</f>
        <v>0</v>
      </c>
      <c r="AC60">
        <f t="shared" si="0"/>
        <v>0.25433915772488902</v>
      </c>
      <c r="AD60">
        <f t="shared" si="1"/>
        <v>28.015660842275111</v>
      </c>
      <c r="AE60">
        <f>'IDT-1'!D60</f>
        <v>0</v>
      </c>
      <c r="AF60" s="24"/>
      <c r="AG60">
        <f t="shared" si="2"/>
        <v>28.015660842275111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5.66</v>
      </c>
      <c r="AB61" s="75">
        <f>-STOA!R61</f>
        <v>0</v>
      </c>
      <c r="AC61">
        <f t="shared" si="0"/>
        <v>0.25062181040742232</v>
      </c>
      <c r="AD61">
        <f t="shared" si="1"/>
        <v>28.179378189592576</v>
      </c>
      <c r="AE61">
        <f>'IDT-1'!D61</f>
        <v>0</v>
      </c>
      <c r="AF61" s="24"/>
      <c r="AG61">
        <f t="shared" si="2"/>
        <v>28.179378189592576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-0.7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5.41</v>
      </c>
      <c r="AB62" s="75">
        <f>-STOA!R62</f>
        <v>0</v>
      </c>
      <c r="AC62">
        <f t="shared" si="0"/>
        <v>0.24513334731746669</v>
      </c>
      <c r="AD62">
        <f t="shared" si="1"/>
        <v>28.334866652682532</v>
      </c>
      <c r="AE62">
        <f>'IDT-1'!D62</f>
        <v>0</v>
      </c>
      <c r="AF62" s="24"/>
      <c r="AG62">
        <f t="shared" si="2"/>
        <v>28.334866652682532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-0.3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5.24</v>
      </c>
      <c r="AB63" s="75">
        <f>-STOA!R63</f>
        <v>0</v>
      </c>
      <c r="AC63">
        <f t="shared" si="0"/>
        <v>0.24116399999999999</v>
      </c>
      <c r="AD63">
        <f t="shared" si="1"/>
        <v>28.468836</v>
      </c>
      <c r="AE63">
        <f>'IDT-1'!D63</f>
        <v>0</v>
      </c>
      <c r="AF63" s="24"/>
      <c r="AG63">
        <f t="shared" si="2"/>
        <v>28.468836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5.03</v>
      </c>
      <c r="AB64" s="75">
        <f>-STOA!R64</f>
        <v>0</v>
      </c>
      <c r="AC64">
        <f t="shared" si="0"/>
        <v>0.24343199999999998</v>
      </c>
      <c r="AD64">
        <f t="shared" si="1"/>
        <v>28.736568000000002</v>
      </c>
      <c r="AE64">
        <f>'IDT-1'!D64</f>
        <v>0</v>
      </c>
      <c r="AF64" s="24"/>
      <c r="AG64">
        <f t="shared" si="2"/>
        <v>28.736568000000002</v>
      </c>
      <c r="AI64" s="34">
        <f>PXIL!L64</f>
        <v>0</v>
      </c>
      <c r="AJ64" s="34">
        <f>PXIL!R64</f>
        <v>0</v>
      </c>
      <c r="AK64" s="34">
        <f>RTM_IEX!L64</f>
        <v>0.48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4.3499999999999996</v>
      </c>
      <c r="AB65" s="75">
        <f>-STOA!R65</f>
        <v>0</v>
      </c>
      <c r="AC65">
        <f t="shared" si="0"/>
        <v>0.24183599999999997</v>
      </c>
      <c r="AD65">
        <f t="shared" si="1"/>
        <v>28.548164</v>
      </c>
      <c r="AE65">
        <f>'IDT-1'!D65</f>
        <v>0</v>
      </c>
      <c r="AF65" s="24"/>
      <c r="AG65">
        <f t="shared" si="2"/>
        <v>28.548164</v>
      </c>
      <c r="AI65" s="34">
        <f>PXIL!L65</f>
        <v>0</v>
      </c>
      <c r="AJ65" s="34">
        <f>PXIL!R65</f>
        <v>0</v>
      </c>
      <c r="AK65" s="34">
        <f>RTM_IEX!L65</f>
        <v>0.97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3.2</v>
      </c>
      <c r="AB66" s="75">
        <f>-STOA!R66</f>
        <v>0</v>
      </c>
      <c r="AC66">
        <f t="shared" si="0"/>
        <v>0.24267599999999998</v>
      </c>
      <c r="AD66">
        <f t="shared" si="1"/>
        <v>28.647323999999998</v>
      </c>
      <c r="AE66">
        <f>'IDT-1'!D66</f>
        <v>0</v>
      </c>
      <c r="AF66" s="24"/>
      <c r="AG66">
        <f t="shared" si="2"/>
        <v>28.647323999999998</v>
      </c>
      <c r="AI66" s="34">
        <f>PXIL!L66</f>
        <v>0</v>
      </c>
      <c r="AJ66" s="34">
        <f>PXIL!R66</f>
        <v>0</v>
      </c>
      <c r="AK66" s="34">
        <f>RTM_IEX!L66</f>
        <v>2.2200000000000002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5.8397828673408672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2.4700000000000002</v>
      </c>
      <c r="AB67" s="75">
        <f>-STOA!R67</f>
        <v>0</v>
      </c>
      <c r="AC67">
        <f t="shared" si="0"/>
        <v>0.24225417608566327</v>
      </c>
      <c r="AD67">
        <f t="shared" si="1"/>
        <v>28.597528691255203</v>
      </c>
      <c r="AE67">
        <f>'IDT-1'!D67</f>
        <v>0</v>
      </c>
      <c r="AF67" s="24"/>
      <c r="AG67">
        <f t="shared" si="2"/>
        <v>28.597528691255203</v>
      </c>
      <c r="AI67" s="34">
        <f>PXIL!L67</f>
        <v>0</v>
      </c>
      <c r="AJ67" s="34">
        <f>PXIL!R67</f>
        <v>0</v>
      </c>
      <c r="AK67" s="34">
        <f>RTM_IEX!L67</f>
        <v>2.9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5.8397828673408672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2.1800000000000002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0.24225417608566327</v>
      </c>
      <c r="AD68">
        <f t="shared" ref="AD68:AD98" si="4">SUM(B68:AB68,AI68:AV68)-AC68</f>
        <v>28.597528691255206</v>
      </c>
      <c r="AE68">
        <f>'IDT-1'!D68</f>
        <v>0</v>
      </c>
      <c r="AF68" s="24"/>
      <c r="AG68">
        <f t="shared" ref="AG68:AG98" si="5">SUM(AD68:AF68)</f>
        <v>28.597528691255206</v>
      </c>
      <c r="AI68" s="34">
        <f>PXIL!L68</f>
        <v>0</v>
      </c>
      <c r="AJ68" s="34">
        <f>PXIL!R68</f>
        <v>0</v>
      </c>
      <c r="AK68" s="34">
        <f>RTM_IEX!L68</f>
        <v>3.19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17.63</v>
      </c>
      <c r="H69">
        <f>PPCL_Spot!R69</f>
        <v>0</v>
      </c>
      <c r="I69">
        <f>Bawana_NG!R69</f>
        <v>5.8397828673408672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2.16</v>
      </c>
      <c r="AB69" s="75">
        <f>-STOA!R69</f>
        <v>0</v>
      </c>
      <c r="AC69">
        <f t="shared" si="3"/>
        <v>0.24368217608566328</v>
      </c>
      <c r="AD69">
        <f t="shared" si="4"/>
        <v>28.766100691255204</v>
      </c>
      <c r="AE69">
        <f>'IDT-1'!D69</f>
        <v>0</v>
      </c>
      <c r="AF69" s="24"/>
      <c r="AG69">
        <f t="shared" si="5"/>
        <v>28.766100691255204</v>
      </c>
      <c r="AI69" s="34">
        <f>PXIL!L69</f>
        <v>0</v>
      </c>
      <c r="AJ69" s="34">
        <f>PXIL!R69</f>
        <v>0</v>
      </c>
      <c r="AK69" s="34">
        <f>RTM_IEX!L69</f>
        <v>3.38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5.8397828673408672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1.43</v>
      </c>
      <c r="AB70" s="75">
        <f>-STOA!R70</f>
        <v>0</v>
      </c>
      <c r="AC70">
        <f t="shared" si="3"/>
        <v>0.24410217608566329</v>
      </c>
      <c r="AD70">
        <f t="shared" si="4"/>
        <v>28.815680691255203</v>
      </c>
      <c r="AE70">
        <f>'IDT-1'!D70</f>
        <v>0</v>
      </c>
      <c r="AF70" s="24"/>
      <c r="AG70">
        <f t="shared" si="5"/>
        <v>28.815680691255203</v>
      </c>
      <c r="AI70" s="34">
        <f>PXIL!L70</f>
        <v>0</v>
      </c>
      <c r="AJ70" s="34">
        <f>PXIL!R70</f>
        <v>0</v>
      </c>
      <c r="AK70" s="34">
        <f>RTM_IEX!L70</f>
        <v>4.16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1.29</v>
      </c>
      <c r="AB71" s="75">
        <f>-STOA!R71</f>
        <v>0</v>
      </c>
      <c r="AC71">
        <f t="shared" si="3"/>
        <v>0.24855408382485056</v>
      </c>
      <c r="AD71">
        <f t="shared" si="4"/>
        <v>29.341217800085936</v>
      </c>
      <c r="AE71">
        <f>'IDT-1'!D71</f>
        <v>0</v>
      </c>
      <c r="AF71" s="24"/>
      <c r="AG71">
        <f t="shared" si="5"/>
        <v>29.341217800085936</v>
      </c>
      <c r="AI71" s="34">
        <f>PXIL!L71</f>
        <v>0</v>
      </c>
      <c r="AJ71" s="34">
        <f>PXIL!R71</f>
        <v>0</v>
      </c>
      <c r="AK71" s="34">
        <f>RTM_IEX!L71</f>
        <v>4.83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0.66</v>
      </c>
      <c r="AB72" s="75">
        <f>-STOA!R72</f>
        <v>0</v>
      </c>
      <c r="AC72">
        <f t="shared" si="3"/>
        <v>0.24737808382485058</v>
      </c>
      <c r="AD72">
        <f t="shared" si="4"/>
        <v>29.202393800085932</v>
      </c>
      <c r="AE72">
        <f>'IDT-1'!D72</f>
        <v>0</v>
      </c>
      <c r="AF72" s="24"/>
      <c r="AG72">
        <f t="shared" si="5"/>
        <v>29.202393800085932</v>
      </c>
      <c r="AI72" s="34">
        <f>PXIL!L72</f>
        <v>0</v>
      </c>
      <c r="AJ72" s="34">
        <f>PXIL!R72</f>
        <v>0</v>
      </c>
      <c r="AK72" s="34">
        <f>RTM_IEX!L72</f>
        <v>5.32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0.52</v>
      </c>
      <c r="AB73" s="75">
        <f>-STOA!R73</f>
        <v>0</v>
      </c>
      <c r="AC73">
        <f t="shared" si="3"/>
        <v>0.23402208382485057</v>
      </c>
      <c r="AD73">
        <f t="shared" si="4"/>
        <v>27.625749800085934</v>
      </c>
      <c r="AE73">
        <f>'IDT-1'!D73</f>
        <v>0</v>
      </c>
      <c r="AF73" s="24"/>
      <c r="AG73">
        <f t="shared" si="5"/>
        <v>27.625749800085934</v>
      </c>
      <c r="AI73" s="34">
        <f>PXIL!L73</f>
        <v>0</v>
      </c>
      <c r="AJ73" s="34">
        <f>PXIL!R73</f>
        <v>0</v>
      </c>
      <c r="AK73" s="34">
        <f>RTM_IEX!L73</f>
        <v>3.87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0.41</v>
      </c>
      <c r="AB74" s="75">
        <f>-STOA!R74</f>
        <v>0</v>
      </c>
      <c r="AC74">
        <f t="shared" si="3"/>
        <v>0.22898208382485058</v>
      </c>
      <c r="AD74">
        <f t="shared" si="4"/>
        <v>27.030789800085934</v>
      </c>
      <c r="AE74">
        <f>'IDT-1'!D74</f>
        <v>0</v>
      </c>
      <c r="AF74" s="24"/>
      <c r="AG74">
        <f t="shared" si="5"/>
        <v>27.030789800085934</v>
      </c>
      <c r="AI74" s="34">
        <f>PXIL!L74</f>
        <v>0</v>
      </c>
      <c r="AJ74" s="34">
        <f>PXIL!R74</f>
        <v>0</v>
      </c>
      <c r="AK74" s="34">
        <f>RTM_IEX!L74</f>
        <v>3.38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0.22</v>
      </c>
      <c r="AB75" s="75">
        <f>-STOA!R75</f>
        <v>0</v>
      </c>
      <c r="AC75">
        <f t="shared" si="3"/>
        <v>0.26560608382485057</v>
      </c>
      <c r="AD75">
        <f t="shared" si="4"/>
        <v>31.354165800085934</v>
      </c>
      <c r="AE75">
        <f>'IDT-1'!D75</f>
        <v>0</v>
      </c>
      <c r="AF75" s="24"/>
      <c r="AG75">
        <f t="shared" si="5"/>
        <v>31.354165800085934</v>
      </c>
      <c r="AI75" s="34">
        <f>PXIL!L75</f>
        <v>0</v>
      </c>
      <c r="AJ75" s="34">
        <f>PXIL!R75</f>
        <v>0</v>
      </c>
      <c r="AK75" s="34">
        <f>RTM_IEX!L75</f>
        <v>7.93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0.26619408382485055</v>
      </c>
      <c r="AD76">
        <f t="shared" si="4"/>
        <v>31.423577800085937</v>
      </c>
      <c r="AE76">
        <f>'IDT-1'!D76</f>
        <v>0</v>
      </c>
      <c r="AF76" s="24"/>
      <c r="AG76">
        <f t="shared" si="5"/>
        <v>31.423577800085937</v>
      </c>
      <c r="AI76" s="34">
        <f>PXIL!L76</f>
        <v>0</v>
      </c>
      <c r="AJ76" s="34">
        <f>PXIL!R76</f>
        <v>0</v>
      </c>
      <c r="AK76" s="34">
        <f>RTM_IEX!L76</f>
        <v>8.1199999999999992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0.26619408382485055</v>
      </c>
      <c r="AD77">
        <f t="shared" si="4"/>
        <v>31.423577800085937</v>
      </c>
      <c r="AE77">
        <f>'IDT-1'!D77</f>
        <v>0</v>
      </c>
      <c r="AF77" s="24"/>
      <c r="AG77">
        <f t="shared" si="5"/>
        <v>31.423577800085937</v>
      </c>
      <c r="AI77" s="34">
        <f>PXIL!L77</f>
        <v>0</v>
      </c>
      <c r="AJ77" s="34">
        <f>PXIL!R77</f>
        <v>0</v>
      </c>
      <c r="AK77" s="34">
        <f>RTM_IEX!L77</f>
        <v>8.2200000000000006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0.26619408382485055</v>
      </c>
      <c r="AD78">
        <f t="shared" si="4"/>
        <v>31.423577800085937</v>
      </c>
      <c r="AE78">
        <f>'IDT-1'!D78</f>
        <v>0</v>
      </c>
      <c r="AF78" s="24"/>
      <c r="AG78">
        <f t="shared" si="5"/>
        <v>31.423577800085937</v>
      </c>
      <c r="AI78" s="34">
        <f>PXIL!L78</f>
        <v>0</v>
      </c>
      <c r="AJ78" s="34">
        <f>PXIL!R78</f>
        <v>0</v>
      </c>
      <c r="AK78" s="34">
        <f>RTM_IEX!L78</f>
        <v>8.2200000000000006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5.8397899733870391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0.26619423577645107</v>
      </c>
      <c r="AD79">
        <f t="shared" si="4"/>
        <v>31.423595737610587</v>
      </c>
      <c r="AE79">
        <f>'IDT-1'!D79</f>
        <v>0</v>
      </c>
      <c r="AF79" s="24"/>
      <c r="AG79">
        <f t="shared" si="5"/>
        <v>31.423595737610587</v>
      </c>
      <c r="AI79" s="34">
        <f>PXIL!L79</f>
        <v>0</v>
      </c>
      <c r="AJ79" s="34">
        <f>PXIL!R79</f>
        <v>0</v>
      </c>
      <c r="AK79" s="34">
        <f>RTM_IEX!L79</f>
        <v>8.2200000000000006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5.8397899733870391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0.26619423577645107</v>
      </c>
      <c r="AD80">
        <f t="shared" si="4"/>
        <v>31.423595737610587</v>
      </c>
      <c r="AE80">
        <f>'IDT-1'!D80</f>
        <v>0</v>
      </c>
      <c r="AF80" s="24"/>
      <c r="AG80">
        <f t="shared" si="5"/>
        <v>31.423595737610587</v>
      </c>
      <c r="AI80" s="34">
        <f>PXIL!L80</f>
        <v>0</v>
      </c>
      <c r="AJ80" s="34">
        <f>PXIL!R80</f>
        <v>0</v>
      </c>
      <c r="AK80" s="34">
        <f>RTM_IEX!L80</f>
        <v>8.2200000000000006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0.22881599999999999</v>
      </c>
      <c r="AD81">
        <f t="shared" si="4"/>
        <v>27.011184</v>
      </c>
      <c r="AE81">
        <f>'IDT-1'!D81</f>
        <v>0</v>
      </c>
      <c r="AF81" s="24"/>
      <c r="AG81">
        <f t="shared" si="5"/>
        <v>27.011184</v>
      </c>
      <c r="AI81" s="34">
        <f>PXIL!L81</f>
        <v>0</v>
      </c>
      <c r="AJ81" s="34">
        <f>PXIL!R81</f>
        <v>0</v>
      </c>
      <c r="AK81" s="34">
        <f>RTM_IEX!L81</f>
        <v>3.77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0.236124</v>
      </c>
      <c r="AD82">
        <f t="shared" si="4"/>
        <v>27.873875999999999</v>
      </c>
      <c r="AE82">
        <f>'IDT-1'!D82</f>
        <v>0</v>
      </c>
      <c r="AF82" s="24"/>
      <c r="AG82">
        <f t="shared" si="5"/>
        <v>27.873875999999999</v>
      </c>
      <c r="AI82" s="34">
        <f>PXIL!L82</f>
        <v>0</v>
      </c>
      <c r="AJ82" s="34">
        <f>PXIL!R82</f>
        <v>0</v>
      </c>
      <c r="AK82" s="34">
        <f>RTM_IEX!L82</f>
        <v>4.6399999999999997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5.8397972292628726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0.23771829672580813</v>
      </c>
      <c r="AD83">
        <f t="shared" si="4"/>
        <v>28.062078932537062</v>
      </c>
      <c r="AE83">
        <f>'IDT-1'!D83</f>
        <v>0</v>
      </c>
      <c r="AF83" s="24"/>
      <c r="AG83">
        <f t="shared" si="5"/>
        <v>28.062078932537062</v>
      </c>
      <c r="AI83" s="34">
        <f>PXIL!L83</f>
        <v>0</v>
      </c>
      <c r="AJ83" s="34">
        <f>PXIL!R83</f>
        <v>0</v>
      </c>
      <c r="AK83" s="34">
        <f>RTM_IEX!L83</f>
        <v>4.83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5.8397972292628726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0.23771829672580813</v>
      </c>
      <c r="AD84">
        <f t="shared" si="4"/>
        <v>28.062078932537062</v>
      </c>
      <c r="AE84">
        <f>'IDT-1'!D84</f>
        <v>0</v>
      </c>
      <c r="AF84" s="24"/>
      <c r="AG84">
        <f t="shared" si="5"/>
        <v>28.062078932537062</v>
      </c>
      <c r="AI84" s="34">
        <f>PXIL!L84</f>
        <v>0</v>
      </c>
      <c r="AJ84" s="34">
        <f>PXIL!R84</f>
        <v>0</v>
      </c>
      <c r="AK84" s="34">
        <f>RTM_IEX!L84</f>
        <v>4.83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0.25317408382485057</v>
      </c>
      <c r="AD85">
        <f t="shared" si="4"/>
        <v>29.886597800085934</v>
      </c>
      <c r="AE85">
        <f>'IDT-1'!D85</f>
        <v>0</v>
      </c>
      <c r="AF85" s="24"/>
      <c r="AG85">
        <f t="shared" si="5"/>
        <v>29.886597800085934</v>
      </c>
      <c r="AI85" s="34">
        <f>PXIL!L85</f>
        <v>0</v>
      </c>
      <c r="AJ85" s="34">
        <f>PXIL!R85</f>
        <v>0</v>
      </c>
      <c r="AK85" s="34">
        <f>RTM_IEX!L85</f>
        <v>6.67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0.25317408382485057</v>
      </c>
      <c r="AD86">
        <f t="shared" si="4"/>
        <v>29.886597800085934</v>
      </c>
      <c r="AE86">
        <f>'IDT-1'!D86</f>
        <v>0</v>
      </c>
      <c r="AF86" s="24"/>
      <c r="AG86">
        <f t="shared" si="5"/>
        <v>29.886597800085934</v>
      </c>
      <c r="AI86" s="34">
        <f>PXIL!L86</f>
        <v>0</v>
      </c>
      <c r="AJ86" s="34">
        <f>PXIL!R86</f>
        <v>0</v>
      </c>
      <c r="AK86" s="34">
        <f>RTM_IEX!L86</f>
        <v>6.67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0.25317408382485057</v>
      </c>
      <c r="AD87">
        <f t="shared" si="4"/>
        <v>29.886597800085934</v>
      </c>
      <c r="AE87">
        <f>'IDT-1'!D87</f>
        <v>0</v>
      </c>
      <c r="AF87" s="24"/>
      <c r="AG87">
        <f t="shared" si="5"/>
        <v>29.886597800085934</v>
      </c>
      <c r="AI87" s="34">
        <f>PXIL!L87</f>
        <v>0</v>
      </c>
      <c r="AJ87" s="34">
        <f>PXIL!R87</f>
        <v>0</v>
      </c>
      <c r="AK87" s="34">
        <f>RTM_IEX!L87</f>
        <v>6.67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0.25317408382485057</v>
      </c>
      <c r="AD88">
        <f t="shared" si="4"/>
        <v>29.886597800085934</v>
      </c>
      <c r="AE88">
        <f>'IDT-1'!D88</f>
        <v>0</v>
      </c>
      <c r="AF88" s="24"/>
      <c r="AG88">
        <f t="shared" si="5"/>
        <v>29.886597800085934</v>
      </c>
      <c r="AI88" s="34">
        <f>PXIL!L88</f>
        <v>0</v>
      </c>
      <c r="AJ88" s="34">
        <f>PXIL!R88</f>
        <v>0</v>
      </c>
      <c r="AK88" s="34">
        <f>RTM_IEX!L88</f>
        <v>6.67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0.25964208382485054</v>
      </c>
      <c r="AD89">
        <f t="shared" si="4"/>
        <v>30.650129800085935</v>
      </c>
      <c r="AE89">
        <f>'IDT-1'!D89</f>
        <v>0</v>
      </c>
      <c r="AF89" s="24"/>
      <c r="AG89">
        <f t="shared" si="5"/>
        <v>30.650129800085935</v>
      </c>
      <c r="AI89" s="34">
        <f>PXIL!L89</f>
        <v>0</v>
      </c>
      <c r="AJ89" s="34">
        <f>PXIL!R89</f>
        <v>0</v>
      </c>
      <c r="AK89" s="34">
        <f>RTM_IEX!L89</f>
        <v>7.44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0.25964208382485054</v>
      </c>
      <c r="AD90">
        <f t="shared" si="4"/>
        <v>30.650129800085935</v>
      </c>
      <c r="AE90">
        <f>'IDT-1'!D90</f>
        <v>0</v>
      </c>
      <c r="AF90" s="24"/>
      <c r="AG90">
        <f t="shared" si="5"/>
        <v>30.650129800085935</v>
      </c>
      <c r="AI90" s="34">
        <f>PXIL!L90</f>
        <v>0</v>
      </c>
      <c r="AJ90" s="34">
        <f>PXIL!R90</f>
        <v>0</v>
      </c>
      <c r="AK90" s="34">
        <f>RTM_IEX!L90</f>
        <v>7.44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0.26451408382485059</v>
      </c>
      <c r="AD91">
        <f t="shared" si="4"/>
        <v>31.225257800085934</v>
      </c>
      <c r="AE91">
        <f>'IDT-1'!D91</f>
        <v>0</v>
      </c>
      <c r="AF91" s="24"/>
      <c r="AG91">
        <f t="shared" si="5"/>
        <v>31.225257800085934</v>
      </c>
      <c r="AI91" s="34">
        <f>PXIL!L91</f>
        <v>0</v>
      </c>
      <c r="AJ91" s="34">
        <f>PXIL!R91</f>
        <v>0</v>
      </c>
      <c r="AK91" s="34">
        <f>RTM_IEX!L91</f>
        <v>8.02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0.26451408382485059</v>
      </c>
      <c r="AD92">
        <f t="shared" si="4"/>
        <v>31.225257800085934</v>
      </c>
      <c r="AE92">
        <f>'IDT-1'!D92</f>
        <v>0</v>
      </c>
      <c r="AF92" s="24"/>
      <c r="AG92">
        <f t="shared" si="5"/>
        <v>31.225257800085934</v>
      </c>
      <c r="AI92" s="34">
        <f>PXIL!L92</f>
        <v>0</v>
      </c>
      <c r="AJ92" s="34">
        <f>PXIL!R92</f>
        <v>0</v>
      </c>
      <c r="AK92" s="34">
        <f>RTM_IEX!L92</f>
        <v>8.02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17.63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0.25888608382485057</v>
      </c>
      <c r="AD93">
        <f t="shared" si="4"/>
        <v>30.560885800085931</v>
      </c>
      <c r="AE93">
        <f>'IDT-1'!D93</f>
        <v>0</v>
      </c>
      <c r="AF93" s="24"/>
      <c r="AG93">
        <f t="shared" si="5"/>
        <v>30.560885800085931</v>
      </c>
      <c r="AI93" s="34">
        <f>PXIL!L93</f>
        <v>0</v>
      </c>
      <c r="AJ93" s="34">
        <f>PXIL!R93</f>
        <v>0</v>
      </c>
      <c r="AK93" s="34">
        <f>RTM_IEX!L93</f>
        <v>7.35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17.63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0.25199808382485056</v>
      </c>
      <c r="AD94">
        <f t="shared" si="4"/>
        <v>29.747773800085934</v>
      </c>
      <c r="AE94">
        <f>'IDT-1'!D94</f>
        <v>0</v>
      </c>
      <c r="AF94" s="24"/>
      <c r="AG94">
        <f t="shared" si="5"/>
        <v>29.747773800085934</v>
      </c>
      <c r="AI94" s="34">
        <f>PXIL!L94</f>
        <v>0</v>
      </c>
      <c r="AJ94" s="34">
        <f>PXIL!R94</f>
        <v>0</v>
      </c>
      <c r="AK94" s="34">
        <f>RTM_IEX!L94</f>
        <v>6.53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17.63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0.23578608382485056</v>
      </c>
      <c r="AD95">
        <f t="shared" si="4"/>
        <v>27.83398580008593</v>
      </c>
      <c r="AE95">
        <f>'IDT-1'!D95</f>
        <v>0</v>
      </c>
      <c r="AF95" s="24"/>
      <c r="AG95">
        <f t="shared" si="5"/>
        <v>27.83398580008593</v>
      </c>
      <c r="AI95" s="34">
        <f>PXIL!L95</f>
        <v>0</v>
      </c>
      <c r="AJ95" s="34">
        <f>PXIL!R95</f>
        <v>0</v>
      </c>
      <c r="AK95" s="34">
        <f>RTM_IEX!L95</f>
        <v>4.5999999999999996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17.63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0.23326608382485059</v>
      </c>
      <c r="AD96">
        <f t="shared" si="4"/>
        <v>27.536505800085934</v>
      </c>
      <c r="AE96">
        <f>'IDT-1'!D96</f>
        <v>0</v>
      </c>
      <c r="AF96" s="24"/>
      <c r="AG96">
        <f t="shared" si="5"/>
        <v>27.536505800085934</v>
      </c>
      <c r="AI96" s="34">
        <f>PXIL!L96</f>
        <v>0</v>
      </c>
      <c r="AJ96" s="34">
        <f>PXIL!R96</f>
        <v>0</v>
      </c>
      <c r="AK96" s="34">
        <f>RTM_IEX!L96</f>
        <v>4.3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17.63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0.23427408382485057</v>
      </c>
      <c r="AD97">
        <f t="shared" si="4"/>
        <v>27.655497800085932</v>
      </c>
      <c r="AE97">
        <f>'IDT-1'!D97</f>
        <v>0</v>
      </c>
      <c r="AF97" s="24"/>
      <c r="AG97">
        <f t="shared" si="5"/>
        <v>27.655497800085932</v>
      </c>
      <c r="AI97" s="34">
        <f>PXIL!L97</f>
        <v>0</v>
      </c>
      <c r="AJ97" s="34">
        <f>PXIL!R97</f>
        <v>0</v>
      </c>
      <c r="AK97" s="34">
        <f>RTM_IEX!L97</f>
        <v>4.42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17.63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0.23393808382485057</v>
      </c>
      <c r="AD98">
        <f t="shared" si="4"/>
        <v>27.615833800085934</v>
      </c>
      <c r="AE98">
        <f>'IDT-1'!D98</f>
        <v>0</v>
      </c>
      <c r="AF98" s="24"/>
      <c r="AG98">
        <f t="shared" si="5"/>
        <v>27.615833800085934</v>
      </c>
      <c r="AI98" s="34">
        <f>PXIL!L98</f>
        <v>0</v>
      </c>
      <c r="AJ98" s="34">
        <f>PXIL!R98</f>
        <v>0</v>
      </c>
      <c r="AK98" s="34">
        <f>RTM_IEX!L98</f>
        <v>4.38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0.423120000000001</v>
      </c>
      <c r="H99">
        <f t="shared" si="6"/>
        <v>0</v>
      </c>
      <c r="I99">
        <f t="shared" si="6"/>
        <v>0.14015611649668178</v>
      </c>
      <c r="J99">
        <f t="shared" si="6"/>
        <v>0</v>
      </c>
      <c r="K99">
        <f t="shared" si="6"/>
        <v>1.1527112142320841E-7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5.4087500000000004E-2</v>
      </c>
      <c r="AB99" s="75">
        <f t="shared" si="6"/>
        <v>0</v>
      </c>
      <c r="AC99">
        <f t="shared" si="6"/>
        <v>5.9487664053408714E-3</v>
      </c>
      <c r="AD99">
        <f t="shared" si="6"/>
        <v>0.6470549653624621</v>
      </c>
      <c r="AE99">
        <f t="shared" ref="AE99:AT99" si="7">SUM(AE3:AE98)/4000</f>
        <v>0</v>
      </c>
      <c r="AG99">
        <f t="shared" si="7"/>
        <v>0.6470549653624621</v>
      </c>
      <c r="AI99">
        <f t="shared" si="7"/>
        <v>0</v>
      </c>
      <c r="AJ99">
        <f t="shared" si="7"/>
        <v>0</v>
      </c>
      <c r="AK99">
        <f t="shared" si="7"/>
        <v>6.3114999999999991E-2</v>
      </c>
      <c r="AL99">
        <f t="shared" si="7"/>
        <v>-2.7474999999999999E-2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45431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19.335740000000001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0.42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0.16956021600000001</v>
      </c>
      <c r="AD3">
        <f>SUM(B3:AB3,AI3:AV3)-AC3</f>
        <v>20.016179784000002</v>
      </c>
      <c r="AE3">
        <v>0</v>
      </c>
      <c r="AF3" s="24"/>
      <c r="AG3">
        <f>SUM(AD3:AF3)</f>
        <v>20.016179784000002</v>
      </c>
      <c r="AI3" s="34">
        <f>PXIL!M3</f>
        <v>0</v>
      </c>
      <c r="AJ3" s="34">
        <f>PXIL!S3</f>
        <v>0</v>
      </c>
      <c r="AK3" s="34">
        <f>RTM_IEX!M3</f>
        <v>0.43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19.335740000000001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0.42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0.16972821600000002</v>
      </c>
      <c r="AD4">
        <f t="shared" ref="AD4:AD67" si="1">SUM(B4:AB4,AI4:AV4)-AC4</f>
        <v>20.036011784000003</v>
      </c>
      <c r="AE4">
        <v>0</v>
      </c>
      <c r="AF4" s="24"/>
      <c r="AG4">
        <f t="shared" ref="AG4:AG67" si="2">SUM(AD4:AF4)</f>
        <v>20.036011784000003</v>
      </c>
      <c r="AI4" s="34">
        <f>PXIL!M4</f>
        <v>0</v>
      </c>
      <c r="AJ4" s="34">
        <f>PXIL!S4</f>
        <v>0</v>
      </c>
      <c r="AK4" s="34">
        <f>RTM_IEX!M4</f>
        <v>0.45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19.334005999999999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0.11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0.16467365039999998</v>
      </c>
      <c r="AD5">
        <f t="shared" si="1"/>
        <v>19.439332349599997</v>
      </c>
      <c r="AE5">
        <v>0</v>
      </c>
      <c r="AF5" s="24"/>
      <c r="AG5">
        <f t="shared" si="2"/>
        <v>19.439332349599997</v>
      </c>
      <c r="AI5" s="34">
        <f>PXIL!M5</f>
        <v>0</v>
      </c>
      <c r="AJ5" s="34">
        <f>PXIL!S5</f>
        <v>0</v>
      </c>
      <c r="AK5" s="34">
        <f>RTM_IEX!M5</f>
        <v>0.16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18.858815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0.158414046</v>
      </c>
      <c r="AD6">
        <f t="shared" si="1"/>
        <v>18.700400953999999</v>
      </c>
      <c r="AE6">
        <v>0</v>
      </c>
      <c r="AF6" s="24"/>
      <c r="AG6">
        <f t="shared" si="2"/>
        <v>18.700400953999999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16.019767000000002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0.13456604280000001</v>
      </c>
      <c r="AD7">
        <f t="shared" si="1"/>
        <v>15.885200957200002</v>
      </c>
      <c r="AE7">
        <v>0</v>
      </c>
      <c r="AF7" s="24"/>
      <c r="AG7">
        <f t="shared" si="2"/>
        <v>15.885200957200002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16.621016999999998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0.13961654279999997</v>
      </c>
      <c r="AD8">
        <f t="shared" si="1"/>
        <v>16.481400457199999</v>
      </c>
      <c r="AE8">
        <v>0</v>
      </c>
      <c r="AF8" s="24"/>
      <c r="AG8">
        <f t="shared" si="2"/>
        <v>16.481400457199999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16.947963000000001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0.14236288920000001</v>
      </c>
      <c r="AD9">
        <f t="shared" si="1"/>
        <v>16.8056001108</v>
      </c>
      <c r="AE9">
        <v>0</v>
      </c>
      <c r="AF9" s="24"/>
      <c r="AG9">
        <f t="shared" si="2"/>
        <v>16.8056001108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14.66428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0.123179952</v>
      </c>
      <c r="AD10">
        <f t="shared" si="1"/>
        <v>14.541100048000001</v>
      </c>
      <c r="AE10">
        <v>0</v>
      </c>
      <c r="AF10" s="24"/>
      <c r="AG10">
        <f t="shared" si="2"/>
        <v>14.541100048000001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13.755849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0.11554913159999999</v>
      </c>
      <c r="AD11">
        <f t="shared" si="1"/>
        <v>13.6402998684</v>
      </c>
      <c r="AE11">
        <v>0</v>
      </c>
      <c r="AF11" s="24"/>
      <c r="AG11">
        <f t="shared" si="2"/>
        <v>13.6402998684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12.795482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0.10748204879999999</v>
      </c>
      <c r="AD12">
        <f t="shared" si="1"/>
        <v>12.6879999512</v>
      </c>
      <c r="AE12">
        <v>0</v>
      </c>
      <c r="AF12" s="24"/>
      <c r="AG12">
        <f t="shared" si="2"/>
        <v>12.6879999512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12.832998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0.10779718319999999</v>
      </c>
      <c r="AD13">
        <f t="shared" si="1"/>
        <v>12.725200816799999</v>
      </c>
      <c r="AE13">
        <v>0</v>
      </c>
      <c r="AF13" s="24"/>
      <c r="AG13">
        <f t="shared" si="2"/>
        <v>12.725200816799999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15.614361000000001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0.1311606324</v>
      </c>
      <c r="AD14">
        <f t="shared" si="1"/>
        <v>15.4832003676</v>
      </c>
      <c r="AE14">
        <v>0</v>
      </c>
      <c r="AF14" s="24"/>
      <c r="AG14">
        <f t="shared" si="2"/>
        <v>15.4832003676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13.919121000000001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0.1169206164</v>
      </c>
      <c r="AD15">
        <f t="shared" si="1"/>
        <v>13.802200383600001</v>
      </c>
      <c r="AE15">
        <v>0</v>
      </c>
      <c r="AF15" s="24"/>
      <c r="AG15">
        <f t="shared" si="2"/>
        <v>13.802200383600001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15.44524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0.12974001599999999</v>
      </c>
      <c r="AD16">
        <f t="shared" si="1"/>
        <v>15.315499984000001</v>
      </c>
      <c r="AE16">
        <v>0</v>
      </c>
      <c r="AF16" s="24"/>
      <c r="AG16">
        <f t="shared" si="2"/>
        <v>15.315499984000001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14.668716999999999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0.12321722279999998</v>
      </c>
      <c r="AD17">
        <f t="shared" si="1"/>
        <v>14.5454997772</v>
      </c>
      <c r="AE17">
        <v>0</v>
      </c>
      <c r="AF17" s="24"/>
      <c r="AG17">
        <f t="shared" si="2"/>
        <v>14.5454997772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16.682836000000002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0.1401358224</v>
      </c>
      <c r="AD18">
        <f t="shared" si="1"/>
        <v>16.5427001776</v>
      </c>
      <c r="AE18">
        <v>0</v>
      </c>
      <c r="AF18" s="24"/>
      <c r="AG18">
        <f t="shared" si="2"/>
        <v>16.5427001776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17.216014000000001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0.14461451759999999</v>
      </c>
      <c r="AD19">
        <f t="shared" si="1"/>
        <v>17.0713994824</v>
      </c>
      <c r="AE19">
        <v>0</v>
      </c>
      <c r="AF19" s="24"/>
      <c r="AG19">
        <f t="shared" si="2"/>
        <v>17.0713994824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19.331302999999998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0.28999999999999998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0.16481894519999996</v>
      </c>
      <c r="AD20">
        <f t="shared" si="1"/>
        <v>19.456484054799997</v>
      </c>
      <c r="AE20">
        <v>0</v>
      </c>
      <c r="AF20" s="24"/>
      <c r="AG20">
        <f t="shared" si="2"/>
        <v>19.456484054799997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19.334005999999999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0.87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0.1697136504</v>
      </c>
      <c r="AD21">
        <f t="shared" si="1"/>
        <v>20.034292349600001</v>
      </c>
      <c r="AE21">
        <v>0</v>
      </c>
      <c r="AF21" s="24"/>
      <c r="AG21">
        <f t="shared" si="2"/>
        <v>20.034292349600001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19.334005999999999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2.13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0.18029765039999998</v>
      </c>
      <c r="AD22">
        <f t="shared" si="1"/>
        <v>21.283708349599998</v>
      </c>
      <c r="AE22">
        <v>0</v>
      </c>
      <c r="AF22" s="24"/>
      <c r="AG22">
        <f t="shared" si="2"/>
        <v>21.283708349599998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19.334005999999999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5.41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0.20784965039999997</v>
      </c>
      <c r="AD23">
        <f t="shared" si="1"/>
        <v>24.536156349599999</v>
      </c>
      <c r="AE23">
        <v>0</v>
      </c>
      <c r="AF23" s="24"/>
      <c r="AG23">
        <f t="shared" si="2"/>
        <v>24.536156349599999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19.334005999999999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7.06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0.22170965039999996</v>
      </c>
      <c r="AD24">
        <f t="shared" si="1"/>
        <v>26.172296349599996</v>
      </c>
      <c r="AE24">
        <v>0</v>
      </c>
      <c r="AF24" s="24"/>
      <c r="AG24">
        <f t="shared" si="2"/>
        <v>26.172296349599996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19.334005999999999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0.20297765039999999</v>
      </c>
      <c r="AD25">
        <f t="shared" si="1"/>
        <v>23.961028349599999</v>
      </c>
      <c r="AE25">
        <v>0</v>
      </c>
      <c r="AF25" s="24"/>
      <c r="AG25">
        <f t="shared" si="2"/>
        <v>23.961028349599999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19.334005999999999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3.48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0.19163765039999997</v>
      </c>
      <c r="AD26">
        <f t="shared" si="1"/>
        <v>22.622368349599999</v>
      </c>
      <c r="AE26">
        <v>0</v>
      </c>
      <c r="AF26" s="24"/>
      <c r="AG26">
        <f t="shared" si="2"/>
        <v>22.622368349599999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19.334005999999999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3.48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0.19163765039999997</v>
      </c>
      <c r="AD27">
        <f t="shared" si="1"/>
        <v>22.622368349599999</v>
      </c>
      <c r="AE27">
        <v>0</v>
      </c>
      <c r="AF27" s="24"/>
      <c r="AG27">
        <f t="shared" si="2"/>
        <v>22.622368349599999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19.334005999999999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5.41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0.20784965039999997</v>
      </c>
      <c r="AD28">
        <f t="shared" si="1"/>
        <v>24.536156349599999</v>
      </c>
      <c r="AE28">
        <v>0</v>
      </c>
      <c r="AF28" s="24"/>
      <c r="AG28">
        <f t="shared" si="2"/>
        <v>24.536156349599999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19.334005999999999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6.86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0.22002965039999997</v>
      </c>
      <c r="AD29">
        <f t="shared" si="1"/>
        <v>25.973976349599997</v>
      </c>
      <c r="AE29">
        <v>0</v>
      </c>
      <c r="AF29" s="24"/>
      <c r="AG29">
        <f t="shared" si="2"/>
        <v>25.973976349599997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19.334005999999999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3.87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0.1949136504</v>
      </c>
      <c r="AD30">
        <f t="shared" si="1"/>
        <v>23.009092349599999</v>
      </c>
      <c r="AE30">
        <v>0</v>
      </c>
      <c r="AF30" s="24"/>
      <c r="AG30">
        <f t="shared" si="2"/>
        <v>23.009092349599999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19.334005999999999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3.67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0.19323365039999996</v>
      </c>
      <c r="AD31">
        <f t="shared" si="1"/>
        <v>22.810772349599997</v>
      </c>
      <c r="AE31">
        <v>0</v>
      </c>
      <c r="AF31" s="24"/>
      <c r="AG31">
        <f t="shared" si="2"/>
        <v>22.810772349599997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19.334005999999999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1.35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0.17987765039999998</v>
      </c>
      <c r="AD32">
        <f t="shared" si="1"/>
        <v>21.234128349599999</v>
      </c>
      <c r="AE32">
        <v>0</v>
      </c>
      <c r="AF32" s="24"/>
      <c r="AG32">
        <f t="shared" si="2"/>
        <v>21.234128349599999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0.73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19.334005999999999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1.1599999999999999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0.17744165039999998</v>
      </c>
      <c r="AD33">
        <f t="shared" si="1"/>
        <v>20.946564349599999</v>
      </c>
      <c r="AE33">
        <v>0</v>
      </c>
      <c r="AF33" s="24"/>
      <c r="AG33">
        <f t="shared" si="2"/>
        <v>20.946564349599999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0.63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19.334005999999999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0.16878965039999999</v>
      </c>
      <c r="AD34">
        <f t="shared" si="1"/>
        <v>19.925216349599999</v>
      </c>
      <c r="AE34">
        <v>0</v>
      </c>
      <c r="AF34" s="24"/>
      <c r="AG34">
        <f t="shared" si="2"/>
        <v>19.925216349599999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0.76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19.334005999999999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0.21356165039999997</v>
      </c>
      <c r="AD35">
        <f t="shared" si="1"/>
        <v>25.210444349599999</v>
      </c>
      <c r="AE35">
        <v>0</v>
      </c>
      <c r="AF35" s="24"/>
      <c r="AG35">
        <f t="shared" si="2"/>
        <v>25.210444349599999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6.09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19.334005999999999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0.20868965039999998</v>
      </c>
      <c r="AD36">
        <f t="shared" si="1"/>
        <v>24.6353163496</v>
      </c>
      <c r="AE36">
        <v>0</v>
      </c>
      <c r="AF36" s="24"/>
      <c r="AG36">
        <f t="shared" si="2"/>
        <v>24.6353163496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5.51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19.334005999999999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0.20868965039999998</v>
      </c>
      <c r="AD37">
        <f t="shared" si="1"/>
        <v>24.6353163496</v>
      </c>
      <c r="AE37">
        <v>0</v>
      </c>
      <c r="AF37" s="24"/>
      <c r="AG37">
        <f t="shared" si="2"/>
        <v>24.6353163496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5.51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19.334005999999999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0.2046576504</v>
      </c>
      <c r="AD38">
        <f t="shared" si="1"/>
        <v>24.159348349599998</v>
      </c>
      <c r="AE38">
        <v>0</v>
      </c>
      <c r="AF38" s="24"/>
      <c r="AG38">
        <f t="shared" si="2"/>
        <v>24.159348349599998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5.03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19.334005999999999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0.19978565039999999</v>
      </c>
      <c r="AD39">
        <f t="shared" si="1"/>
        <v>23.584220349599999</v>
      </c>
      <c r="AE39">
        <v>0</v>
      </c>
      <c r="AF39" s="24"/>
      <c r="AG39">
        <f t="shared" si="2"/>
        <v>23.584220349599999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4.45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19.334005999999999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0.21196565039999998</v>
      </c>
      <c r="AD40">
        <f t="shared" si="1"/>
        <v>25.022040349600001</v>
      </c>
      <c r="AE40">
        <v>0</v>
      </c>
      <c r="AF40" s="24"/>
      <c r="AG40">
        <f t="shared" si="2"/>
        <v>25.022040349600001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5.9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19.334005999999999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0.21356165039999997</v>
      </c>
      <c r="AD41">
        <f t="shared" si="1"/>
        <v>25.210444349599999</v>
      </c>
      <c r="AE41">
        <v>0</v>
      </c>
      <c r="AF41" s="24"/>
      <c r="AG41">
        <f t="shared" si="2"/>
        <v>25.210444349599999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6.09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19.334005999999999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0.2175936504</v>
      </c>
      <c r="AD42">
        <f t="shared" si="1"/>
        <v>25.686412349599998</v>
      </c>
      <c r="AE42">
        <v>0</v>
      </c>
      <c r="AF42" s="24"/>
      <c r="AG42">
        <f t="shared" si="2"/>
        <v>25.686412349599998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6.57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19.334005999999999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0.1883616504</v>
      </c>
      <c r="AD43">
        <f t="shared" si="1"/>
        <v>22.235644349599998</v>
      </c>
      <c r="AE43">
        <v>0</v>
      </c>
      <c r="AF43" s="24"/>
      <c r="AG43">
        <f t="shared" si="2"/>
        <v>22.235644349599998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3.09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19.334005999999999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0.18348965039999998</v>
      </c>
      <c r="AD44">
        <f t="shared" si="1"/>
        <v>21.660516349600002</v>
      </c>
      <c r="AE44">
        <v>0</v>
      </c>
      <c r="AF44" s="24"/>
      <c r="AG44">
        <f t="shared" si="2"/>
        <v>21.660516349600002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2.5099999999999998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19.334005999999999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0.17374565039999998</v>
      </c>
      <c r="AD45">
        <f t="shared" si="1"/>
        <v>20.510260349599999</v>
      </c>
      <c r="AE45">
        <v>0</v>
      </c>
      <c r="AF45" s="24"/>
      <c r="AG45">
        <f t="shared" si="2"/>
        <v>20.510260349599999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1.35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18.202601999999999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0.15290185679999999</v>
      </c>
      <c r="AD46">
        <f t="shared" si="1"/>
        <v>18.049700143199999</v>
      </c>
      <c r="AE46">
        <v>0</v>
      </c>
      <c r="AF46" s="24"/>
      <c r="AG46">
        <f t="shared" si="2"/>
        <v>18.049700143199999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19.334005999999999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0.16727765039999998</v>
      </c>
      <c r="AD47">
        <f t="shared" si="1"/>
        <v>19.746728349599998</v>
      </c>
      <c r="AE47">
        <v>0</v>
      </c>
      <c r="AF47" s="24"/>
      <c r="AG47">
        <f t="shared" si="2"/>
        <v>19.746728349599998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19.334005999999999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0.1697136504</v>
      </c>
      <c r="AD48">
        <f t="shared" si="1"/>
        <v>20.034292349600001</v>
      </c>
      <c r="AE48">
        <v>0</v>
      </c>
      <c r="AF48" s="24"/>
      <c r="AG48">
        <f t="shared" si="2"/>
        <v>20.034292349600001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0.87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18.891690000000001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0.15869019600000001</v>
      </c>
      <c r="AD49">
        <f t="shared" si="1"/>
        <v>18.732999804000002</v>
      </c>
      <c r="AE49">
        <v>0</v>
      </c>
      <c r="AF49" s="24"/>
      <c r="AG49">
        <f t="shared" si="2"/>
        <v>18.732999804000002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19.334005999999999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0.18348965039999998</v>
      </c>
      <c r="AD50">
        <f t="shared" si="1"/>
        <v>21.660516349600002</v>
      </c>
      <c r="AE50">
        <v>0</v>
      </c>
      <c r="AF50" s="24"/>
      <c r="AG50">
        <f t="shared" si="2"/>
        <v>21.660516349600002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2.5099999999999998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19.334005999999999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0.18760565039999999</v>
      </c>
      <c r="AD51">
        <f t="shared" si="1"/>
        <v>22.1464003496</v>
      </c>
      <c r="AE51">
        <v>0</v>
      </c>
      <c r="AF51" s="24"/>
      <c r="AG51">
        <f t="shared" si="2"/>
        <v>22.1464003496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19.334005999999999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0.2070936504</v>
      </c>
      <c r="AD52">
        <f t="shared" si="1"/>
        <v>24.446912349599998</v>
      </c>
      <c r="AE52">
        <v>0</v>
      </c>
      <c r="AF52" s="24"/>
      <c r="AG52">
        <f t="shared" si="2"/>
        <v>24.446912349599998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5.32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19.334005999999999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0.1794576504</v>
      </c>
      <c r="AD53">
        <f t="shared" si="1"/>
        <v>21.1845483496</v>
      </c>
      <c r="AE53">
        <v>0</v>
      </c>
      <c r="AF53" s="24"/>
      <c r="AG53">
        <f t="shared" si="2"/>
        <v>21.1845483496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2.0299999999999998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19.334005999999999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0.1632456504</v>
      </c>
      <c r="AD54">
        <f t="shared" si="1"/>
        <v>19.2707603496</v>
      </c>
      <c r="AE54">
        <v>0</v>
      </c>
      <c r="AF54" s="24"/>
      <c r="AG54">
        <f t="shared" si="2"/>
        <v>19.2707603496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19.334005999999999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0.16727765039999998</v>
      </c>
      <c r="AD55">
        <f t="shared" si="1"/>
        <v>19.746728349599998</v>
      </c>
      <c r="AE55">
        <v>0</v>
      </c>
      <c r="AF55" s="24"/>
      <c r="AG55">
        <f t="shared" si="2"/>
        <v>19.746728349599998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0.57999999999999996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19.334005999999999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0.17542565039999999</v>
      </c>
      <c r="AD56">
        <f t="shared" si="1"/>
        <v>20.708580349599998</v>
      </c>
      <c r="AE56">
        <v>0</v>
      </c>
      <c r="AF56" s="24"/>
      <c r="AG56">
        <f t="shared" si="2"/>
        <v>20.708580349599998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1.55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19.334005999999999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0.21272165039999999</v>
      </c>
      <c r="AD57">
        <f t="shared" si="1"/>
        <v>25.111284349599998</v>
      </c>
      <c r="AE57">
        <v>0</v>
      </c>
      <c r="AF57" s="24"/>
      <c r="AG57">
        <f t="shared" si="2"/>
        <v>25.111284349599998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5.99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19.334005999999999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0.20297765039999999</v>
      </c>
      <c r="AD58">
        <f t="shared" si="1"/>
        <v>23.961028349599999</v>
      </c>
      <c r="AE58">
        <v>0</v>
      </c>
      <c r="AF58" s="24"/>
      <c r="AG58">
        <f t="shared" si="2"/>
        <v>23.961028349599999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4.83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19.334005999999999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0.1916376504</v>
      </c>
      <c r="AD59">
        <f t="shared" si="1"/>
        <v>22.622368349599999</v>
      </c>
      <c r="AE59">
        <v>0</v>
      </c>
      <c r="AF59" s="24"/>
      <c r="AG59">
        <f t="shared" si="2"/>
        <v>22.622368349599999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3.48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19.334005999999999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0.23304965039999997</v>
      </c>
      <c r="AD60">
        <f t="shared" si="1"/>
        <v>27.510956349599997</v>
      </c>
      <c r="AE60">
        <v>0</v>
      </c>
      <c r="AF60" s="24"/>
      <c r="AG60">
        <f t="shared" si="2"/>
        <v>27.510956349599997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8.41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19.334005999999999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0.20297765039999999</v>
      </c>
      <c r="AD61">
        <f t="shared" si="1"/>
        <v>23.961028349599999</v>
      </c>
      <c r="AE61">
        <v>0</v>
      </c>
      <c r="AF61" s="24"/>
      <c r="AG61">
        <f t="shared" si="2"/>
        <v>23.961028349599999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4.83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19.334005999999999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0.2200296504</v>
      </c>
      <c r="AD62">
        <f t="shared" si="1"/>
        <v>25.973976349599997</v>
      </c>
      <c r="AE62">
        <v>0</v>
      </c>
      <c r="AF62" s="24"/>
      <c r="AG62">
        <f t="shared" si="2"/>
        <v>25.973976349599997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6.86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19.334005999999999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0.19894565039999998</v>
      </c>
      <c r="AD63">
        <f t="shared" si="1"/>
        <v>23.485060349599998</v>
      </c>
      <c r="AE63">
        <v>0</v>
      </c>
      <c r="AF63" s="24"/>
      <c r="AG63">
        <f t="shared" si="2"/>
        <v>23.485060349599998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4.3499999999999996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19.334005999999999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0.1981056504</v>
      </c>
      <c r="AD64">
        <f t="shared" si="1"/>
        <v>23.3859003496</v>
      </c>
      <c r="AE64">
        <v>0</v>
      </c>
      <c r="AF64" s="24"/>
      <c r="AG64">
        <f t="shared" si="2"/>
        <v>23.3859003496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4.25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19.334005999999999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0.2070936504</v>
      </c>
      <c r="AD65">
        <f t="shared" si="1"/>
        <v>24.446912349599998</v>
      </c>
      <c r="AE65">
        <v>0</v>
      </c>
      <c r="AF65" s="24"/>
      <c r="AG65">
        <f t="shared" si="2"/>
        <v>24.446912349599998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5.32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19.334005999999999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0.19978565039999999</v>
      </c>
      <c r="AD66">
        <f t="shared" si="1"/>
        <v>23.584220349599999</v>
      </c>
      <c r="AE66">
        <v>0</v>
      </c>
      <c r="AF66" s="24"/>
      <c r="AG66">
        <f t="shared" si="2"/>
        <v>23.584220349599999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4.45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19.334005999999999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0.1851696504</v>
      </c>
      <c r="AD67">
        <f t="shared" si="1"/>
        <v>21.858836349600001</v>
      </c>
      <c r="AE67">
        <v>0</v>
      </c>
      <c r="AF67" s="24"/>
      <c r="AG67">
        <f t="shared" si="2"/>
        <v>21.858836349600001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2.71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19.334005999999999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0.19566965039999998</v>
      </c>
      <c r="AD68">
        <f t="shared" ref="AD68:AD98" si="4">SUM(B68:AB68,AI68:AV68)-AC68</f>
        <v>23.0983363496</v>
      </c>
      <c r="AE68">
        <v>0</v>
      </c>
      <c r="AF68" s="24"/>
      <c r="AG68">
        <f t="shared" ref="AG68:AG98" si="5">SUM(AD68:AF68)</f>
        <v>23.0983363496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3.96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19.334005999999999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0.20952965039999999</v>
      </c>
      <c r="AD69">
        <f t="shared" si="4"/>
        <v>24.734476349599998</v>
      </c>
      <c r="AE69">
        <v>0</v>
      </c>
      <c r="AF69" s="24"/>
      <c r="AG69">
        <f t="shared" si="5"/>
        <v>24.734476349599998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5.61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19.334005999999999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0.1916376504</v>
      </c>
      <c r="AD70">
        <f t="shared" si="4"/>
        <v>22.622368349599999</v>
      </c>
      <c r="AE70">
        <v>0</v>
      </c>
      <c r="AF70" s="24"/>
      <c r="AG70">
        <f t="shared" si="5"/>
        <v>22.622368349599999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3.48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19.334005999999999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0.22574165039999999</v>
      </c>
      <c r="AD71">
        <f t="shared" si="4"/>
        <v>26.648264349599998</v>
      </c>
      <c r="AE71">
        <v>0</v>
      </c>
      <c r="AF71" s="24"/>
      <c r="AG71">
        <f t="shared" si="5"/>
        <v>26.648264349599998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7.54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19.334005999999999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0.23304965039999997</v>
      </c>
      <c r="AD72">
        <f t="shared" si="4"/>
        <v>27.510956349599997</v>
      </c>
      <c r="AE72">
        <v>0</v>
      </c>
      <c r="AF72" s="24"/>
      <c r="AG72">
        <f t="shared" si="5"/>
        <v>27.510956349599997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8.41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19.334005999999999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0.22086965039999998</v>
      </c>
      <c r="AD73">
        <f t="shared" si="4"/>
        <v>26.073136349599999</v>
      </c>
      <c r="AE73">
        <v>0</v>
      </c>
      <c r="AF73" s="24"/>
      <c r="AG73">
        <f t="shared" si="5"/>
        <v>26.073136349599999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6.96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19.334005999999999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0.21196565039999998</v>
      </c>
      <c r="AD74">
        <f t="shared" si="4"/>
        <v>25.022040349600001</v>
      </c>
      <c r="AE74">
        <v>0</v>
      </c>
      <c r="AF74" s="24"/>
      <c r="AG74">
        <f t="shared" si="5"/>
        <v>25.022040349600001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5.9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19.334005999999999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0.2265816504</v>
      </c>
      <c r="AD75">
        <f t="shared" si="4"/>
        <v>26.747424349599999</v>
      </c>
      <c r="AE75">
        <v>0</v>
      </c>
      <c r="AF75" s="24"/>
      <c r="AG75">
        <f t="shared" si="5"/>
        <v>26.747424349599999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7.64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19.334005999999999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0.22086965039999998</v>
      </c>
      <c r="AD76">
        <f t="shared" si="4"/>
        <v>26.073136349599999</v>
      </c>
      <c r="AE76">
        <v>0</v>
      </c>
      <c r="AF76" s="24"/>
      <c r="AG76">
        <f t="shared" si="5"/>
        <v>26.073136349599999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6.96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19.334005999999999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0.23304965039999997</v>
      </c>
      <c r="AD77">
        <f t="shared" si="4"/>
        <v>27.510956349599997</v>
      </c>
      <c r="AE77">
        <v>0</v>
      </c>
      <c r="AF77" s="24"/>
      <c r="AG77">
        <f t="shared" si="5"/>
        <v>27.510956349599997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8.41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19.334005999999999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4.25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0.21230165039999996</v>
      </c>
      <c r="AD78">
        <f t="shared" si="4"/>
        <v>25.061704349599999</v>
      </c>
      <c r="AE78">
        <v>0</v>
      </c>
      <c r="AF78" s="24"/>
      <c r="AG78">
        <f t="shared" si="5"/>
        <v>25.061704349599999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1.69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19.334005999999999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4.93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0.21154565039999995</v>
      </c>
      <c r="AD79">
        <f t="shared" si="4"/>
        <v>24.972460349599999</v>
      </c>
      <c r="AE79">
        <v>0</v>
      </c>
      <c r="AF79" s="24"/>
      <c r="AG79">
        <f t="shared" si="5"/>
        <v>24.972460349599999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0.82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19.334005999999999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7.44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0.22490165039999999</v>
      </c>
      <c r="AD80">
        <f t="shared" si="4"/>
        <v>26.5491043496</v>
      </c>
      <c r="AE80">
        <v>0</v>
      </c>
      <c r="AF80" s="24"/>
      <c r="AG80">
        <f t="shared" si="5"/>
        <v>26.5491043496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19.334005999999999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8.8000000000000007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0.23632565039999998</v>
      </c>
      <c r="AD81">
        <f t="shared" si="4"/>
        <v>27.897680349599998</v>
      </c>
      <c r="AE81">
        <v>0</v>
      </c>
      <c r="AF81" s="24"/>
      <c r="AG81">
        <f t="shared" si="5"/>
        <v>27.897680349599998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19.334005999999999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9.67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0.24363365039999996</v>
      </c>
      <c r="AD82">
        <f t="shared" si="4"/>
        <v>28.760372349599997</v>
      </c>
      <c r="AE82">
        <v>0</v>
      </c>
      <c r="AF82" s="24"/>
      <c r="AG82">
        <f t="shared" si="5"/>
        <v>28.760372349599997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19.334005999999999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7.54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0.22574165039999997</v>
      </c>
      <c r="AD83">
        <f t="shared" si="4"/>
        <v>26.648264349599998</v>
      </c>
      <c r="AE83">
        <v>0</v>
      </c>
      <c r="AF83" s="24"/>
      <c r="AG83">
        <f t="shared" si="5"/>
        <v>26.648264349599998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19.334005999999999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7.06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0.22170965039999996</v>
      </c>
      <c r="AD84">
        <f t="shared" si="4"/>
        <v>26.172296349599996</v>
      </c>
      <c r="AE84">
        <v>0</v>
      </c>
      <c r="AF84" s="24"/>
      <c r="AG84">
        <f t="shared" si="5"/>
        <v>26.172296349599996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19.334005999999999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7.92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0.23136965039999996</v>
      </c>
      <c r="AD85">
        <f t="shared" si="4"/>
        <v>27.312636349599995</v>
      </c>
      <c r="AE85">
        <v>0</v>
      </c>
      <c r="AF85" s="24"/>
      <c r="AG85">
        <f t="shared" si="5"/>
        <v>27.312636349599995</v>
      </c>
      <c r="AI85" s="34">
        <f>PXIL!M85</f>
        <v>0</v>
      </c>
      <c r="AJ85" s="34">
        <f>PXIL!S85</f>
        <v>0</v>
      </c>
      <c r="AK85" s="34">
        <f>RTM_IEX!M85</f>
        <v>0.28999999999999998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19.334005999999999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7.06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0.22985765039999995</v>
      </c>
      <c r="AD86">
        <f t="shared" si="4"/>
        <v>27.134148349599997</v>
      </c>
      <c r="AE86">
        <v>0</v>
      </c>
      <c r="AF86" s="24"/>
      <c r="AG86">
        <f t="shared" si="5"/>
        <v>27.134148349599997</v>
      </c>
      <c r="AI86" s="34">
        <f>PXIL!M86</f>
        <v>0</v>
      </c>
      <c r="AJ86" s="34">
        <f>PXIL!S86</f>
        <v>0</v>
      </c>
      <c r="AK86" s="34">
        <f>RTM_IEX!M86</f>
        <v>0.97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19.334005999999999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6.12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0.22599365039999997</v>
      </c>
      <c r="AD87">
        <f t="shared" si="4"/>
        <v>26.678012349599999</v>
      </c>
      <c r="AE87">
        <v>0</v>
      </c>
      <c r="AF87" s="24"/>
      <c r="AG87">
        <f t="shared" si="5"/>
        <v>26.678012349599999</v>
      </c>
      <c r="AI87" s="34">
        <f>PXIL!M87</f>
        <v>0</v>
      </c>
      <c r="AJ87" s="34">
        <f>PXIL!S87</f>
        <v>0</v>
      </c>
      <c r="AK87" s="34">
        <f>RTM_IEX!M87</f>
        <v>1.45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19.334005999999999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3.45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0.21515765039999996</v>
      </c>
      <c r="AD88">
        <f t="shared" si="4"/>
        <v>25.398848349600001</v>
      </c>
      <c r="AE88">
        <v>0</v>
      </c>
      <c r="AF88" s="24"/>
      <c r="AG88">
        <f t="shared" si="5"/>
        <v>25.398848349600001</v>
      </c>
      <c r="AI88" s="34">
        <f>PXIL!M88</f>
        <v>0</v>
      </c>
      <c r="AJ88" s="34">
        <f>PXIL!S88</f>
        <v>0</v>
      </c>
      <c r="AK88" s="34">
        <f>RTM_IEX!M88</f>
        <v>1.35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1.48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19.334005999999999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2.39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0.20280965039999999</v>
      </c>
      <c r="AD89">
        <f t="shared" si="4"/>
        <v>23.941196349600002</v>
      </c>
      <c r="AE89">
        <v>0</v>
      </c>
      <c r="AF89" s="24"/>
      <c r="AG89">
        <f t="shared" si="5"/>
        <v>23.941196349600002</v>
      </c>
      <c r="AI89" s="34">
        <f>PXIL!M89</f>
        <v>0</v>
      </c>
      <c r="AJ89" s="34">
        <f>PXIL!S89</f>
        <v>0</v>
      </c>
      <c r="AK89" s="34">
        <f>RTM_IEX!M89</f>
        <v>1.35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1.07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19.334005999999999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2.1800000000000002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0.19894565039999998</v>
      </c>
      <c r="AD90">
        <f t="shared" si="4"/>
        <v>23.485060349599998</v>
      </c>
      <c r="AE90">
        <v>0</v>
      </c>
      <c r="AF90" s="24"/>
      <c r="AG90">
        <f t="shared" si="5"/>
        <v>23.485060349599998</v>
      </c>
      <c r="AI90" s="34">
        <f>PXIL!M90</f>
        <v>0</v>
      </c>
      <c r="AJ90" s="34">
        <f>PXIL!S90</f>
        <v>0</v>
      </c>
      <c r="AK90" s="34">
        <f>RTM_IEX!M90</f>
        <v>1.45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0.72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19.334005999999999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0.18735365039999996</v>
      </c>
      <c r="AD91">
        <f t="shared" si="4"/>
        <v>22.116652349600002</v>
      </c>
      <c r="AE91">
        <v>0</v>
      </c>
      <c r="AF91" s="24"/>
      <c r="AG91">
        <f t="shared" si="5"/>
        <v>22.116652349600002</v>
      </c>
      <c r="AI91" s="34">
        <f>PXIL!M91</f>
        <v>0</v>
      </c>
      <c r="AJ91" s="34">
        <f>PXIL!S91</f>
        <v>0</v>
      </c>
      <c r="AK91" s="34">
        <f>RTM_IEX!M91</f>
        <v>1.26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0.51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19.334005999999999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1.22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0.19205765039999997</v>
      </c>
      <c r="AD92">
        <f t="shared" si="4"/>
        <v>22.671948349599997</v>
      </c>
      <c r="AE92">
        <v>0</v>
      </c>
      <c r="AF92" s="24"/>
      <c r="AG92">
        <f t="shared" si="5"/>
        <v>22.671948349599997</v>
      </c>
      <c r="AI92" s="34">
        <f>PXIL!M92</f>
        <v>0</v>
      </c>
      <c r="AJ92" s="34">
        <f>PXIL!S92</f>
        <v>0</v>
      </c>
      <c r="AK92" s="34">
        <f>RTM_IEX!M92</f>
        <v>1.84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0.47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19.334005999999999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0.97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0.19088165039999999</v>
      </c>
      <c r="AD93">
        <f t="shared" si="4"/>
        <v>22.533124349599994</v>
      </c>
      <c r="AE93">
        <v>0</v>
      </c>
      <c r="AF93" s="24"/>
      <c r="AG93">
        <f t="shared" si="5"/>
        <v>22.533124349599994</v>
      </c>
      <c r="AI93" s="34">
        <f>PXIL!M93</f>
        <v>0</v>
      </c>
      <c r="AJ93" s="34">
        <f>PXIL!S93</f>
        <v>0</v>
      </c>
      <c r="AK93" s="34">
        <f>RTM_IEX!M93</f>
        <v>2.02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0.4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19.334005999999999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0.16803365039999998</v>
      </c>
      <c r="AD94">
        <f t="shared" si="4"/>
        <v>19.835972349599995</v>
      </c>
      <c r="AE94">
        <v>0</v>
      </c>
      <c r="AF94" s="24"/>
      <c r="AG94">
        <f t="shared" si="5"/>
        <v>19.835972349599995</v>
      </c>
      <c r="AI94" s="34">
        <f>PXIL!M94</f>
        <v>0</v>
      </c>
      <c r="AJ94" s="34">
        <f>PXIL!S94</f>
        <v>0</v>
      </c>
      <c r="AK94" s="34">
        <f>RTM_IEX!M94</f>
        <v>0.41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0.08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19.334005999999999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0.18449765039999999</v>
      </c>
      <c r="AD95">
        <f t="shared" si="4"/>
        <v>21.779508349599997</v>
      </c>
      <c r="AE95">
        <v>0</v>
      </c>
      <c r="AF95" s="24"/>
      <c r="AG95">
        <f t="shared" si="5"/>
        <v>21.779508349599997</v>
      </c>
      <c r="AI95" s="34">
        <f>PXIL!M95</f>
        <v>0</v>
      </c>
      <c r="AJ95" s="34">
        <f>PXIL!S95</f>
        <v>0</v>
      </c>
      <c r="AK95" s="34">
        <f>RTM_IEX!M95</f>
        <v>1.5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0.33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19.334005999999999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0.42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0.17366165040000001</v>
      </c>
      <c r="AD96">
        <f t="shared" si="4"/>
        <v>20.500344349600002</v>
      </c>
      <c r="AE96">
        <v>0</v>
      </c>
      <c r="AF96" s="24"/>
      <c r="AG96">
        <f t="shared" si="5"/>
        <v>20.500344349600002</v>
      </c>
      <c r="AI96" s="34">
        <f>PXIL!M96</f>
        <v>0</v>
      </c>
      <c r="AJ96" s="34">
        <f>PXIL!S96</f>
        <v>0</v>
      </c>
      <c r="AK96" s="34">
        <f>RTM_IEX!M96</f>
        <v>0.76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0.16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19.334005999999999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0.16895765039999996</v>
      </c>
      <c r="AD97">
        <f t="shared" si="4"/>
        <v>19.945048349599997</v>
      </c>
      <c r="AE97">
        <v>0</v>
      </c>
      <c r="AF97" s="24"/>
      <c r="AG97">
        <f t="shared" si="5"/>
        <v>19.945048349599997</v>
      </c>
      <c r="AI97" s="34">
        <f>PXIL!M97</f>
        <v>0</v>
      </c>
      <c r="AJ97" s="34">
        <f>PXIL!S97</f>
        <v>0</v>
      </c>
      <c r="AK97" s="34">
        <f>RTM_IEX!M97</f>
        <v>0.47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0.09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19.334005999999999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0.66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0.18281765039999998</v>
      </c>
      <c r="AD98">
        <f t="shared" si="4"/>
        <v>21.581188349600001</v>
      </c>
      <c r="AE98">
        <v>0</v>
      </c>
      <c r="AF98" s="24"/>
      <c r="AG98">
        <f t="shared" si="5"/>
        <v>21.581188349600001</v>
      </c>
      <c r="AI98" s="34">
        <f>PXIL!M98</f>
        <v>0</v>
      </c>
      <c r="AJ98" s="34">
        <f>PXIL!S98</f>
        <v>0</v>
      </c>
      <c r="AK98" s="34">
        <f>RTM_IEX!M98</f>
        <v>1.51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0.26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0.4499644992500007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3.3825000000000001E-2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4.5194477936999983E-3</v>
      </c>
      <c r="AD99">
        <f t="shared" si="6"/>
        <v>0.53351005145629971</v>
      </c>
      <c r="AE99">
        <f t="shared" ref="AE99:AT99" si="8">SUM(AE3:AE98)/4000</f>
        <v>0</v>
      </c>
      <c r="AG99">
        <f t="shared" si="8"/>
        <v>0.53351005145629971</v>
      </c>
      <c r="AI99">
        <f t="shared" si="8"/>
        <v>0</v>
      </c>
      <c r="AJ99">
        <f t="shared" si="8"/>
        <v>0</v>
      </c>
      <c r="AK99">
        <f t="shared" si="8"/>
        <v>4.4425000000000003E-3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4.9797499999999995E-2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1" sqref="R1:R2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45431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t="s">
        <v>620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t="s">
        <v>619</v>
      </c>
    </row>
    <row r="3" spans="1:18">
      <c r="A3" s="8" t="s">
        <v>45</v>
      </c>
      <c r="B3" s="15">
        <f>'[1]19'!B5</f>
        <v>290</v>
      </c>
      <c r="C3" s="16">
        <f>'[1]19'!C5</f>
        <v>0</v>
      </c>
      <c r="D3" s="16">
        <f>'[1]19'!D5</f>
        <v>0</v>
      </c>
      <c r="E3" s="16">
        <f>'[1]19'!E5</f>
        <v>0</v>
      </c>
      <c r="F3" s="15">
        <f>SUM(B3:E3)</f>
        <v>290</v>
      </c>
      <c r="G3" s="15">
        <f>'[1]19'!H5</f>
        <v>290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</row>
    <row r="4" spans="1:18">
      <c r="A4" s="8" t="s">
        <v>46</v>
      </c>
      <c r="B4" s="15">
        <f>'[1]19'!B6</f>
        <v>290</v>
      </c>
      <c r="C4" s="16">
        <f>'[1]19'!C6</f>
        <v>0</v>
      </c>
      <c r="D4" s="16">
        <f>'[1]19'!D6</f>
        <v>0</v>
      </c>
      <c r="E4" s="16">
        <f>'[1]19'!E6</f>
        <v>0</v>
      </c>
      <c r="F4" s="15">
        <f>SUM(B4:E4)</f>
        <v>290</v>
      </c>
      <c r="G4" s="15">
        <f>'[1]19'!H6</f>
        <v>290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</row>
    <row r="5" spans="1:18">
      <c r="A5" s="8" t="s">
        <v>47</v>
      </c>
      <c r="B5" s="15">
        <f>'[1]19'!B7</f>
        <v>290</v>
      </c>
      <c r="C5" s="16">
        <f>'[1]19'!C7</f>
        <v>0</v>
      </c>
      <c r="D5" s="16">
        <f>'[1]19'!D7</f>
        <v>0</v>
      </c>
      <c r="E5" s="16">
        <f>'[1]19'!E7</f>
        <v>0</v>
      </c>
      <c r="F5" s="15">
        <f t="shared" ref="F5:F68" si="6">SUM(B5:E5)</f>
        <v>290</v>
      </c>
      <c r="G5" s="15">
        <f>'[1]19'!H7</f>
        <v>290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25"/>
    </row>
    <row r="6" spans="1:18">
      <c r="A6" s="8" t="s">
        <v>48</v>
      </c>
      <c r="B6" s="15">
        <f>'[1]19'!B8</f>
        <v>290</v>
      </c>
      <c r="C6" s="16">
        <f>'[1]19'!C8</f>
        <v>0</v>
      </c>
      <c r="D6" s="16">
        <f>'[1]19'!D8</f>
        <v>0</v>
      </c>
      <c r="E6" s="16">
        <f>'[1]19'!E8</f>
        <v>0</v>
      </c>
      <c r="F6" s="15">
        <f t="shared" si="6"/>
        <v>290</v>
      </c>
      <c r="G6" s="15">
        <f>'[1]19'!H8</f>
        <v>290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</row>
    <row r="7" spans="1:18">
      <c r="A7" s="8" t="s">
        <v>49</v>
      </c>
      <c r="B7" s="15">
        <f>'[1]19'!B9</f>
        <v>290</v>
      </c>
      <c r="C7" s="16">
        <f>'[1]19'!C9</f>
        <v>0</v>
      </c>
      <c r="D7" s="16">
        <f>'[1]19'!D9</f>
        <v>0</v>
      </c>
      <c r="E7" s="16">
        <f>'[1]19'!E9</f>
        <v>0</v>
      </c>
      <c r="F7" s="15">
        <f t="shared" si="6"/>
        <v>290</v>
      </c>
      <c r="G7" s="15">
        <f>'[1]19'!H9</f>
        <v>290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</row>
    <row r="8" spans="1:18">
      <c r="A8" s="8" t="s">
        <v>50</v>
      </c>
      <c r="B8" s="15">
        <f>'[1]19'!B10</f>
        <v>290</v>
      </c>
      <c r="C8" s="16">
        <f>'[1]19'!C10</f>
        <v>0</v>
      </c>
      <c r="D8" s="16">
        <f>'[1]19'!D10</f>
        <v>0</v>
      </c>
      <c r="E8" s="16">
        <f>'[1]19'!E10</f>
        <v>0</v>
      </c>
      <c r="F8" s="15">
        <f t="shared" si="6"/>
        <v>290</v>
      </c>
      <c r="G8" s="15">
        <f>'[1]19'!H10</f>
        <v>290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</row>
    <row r="9" spans="1:18">
      <c r="A9" s="8" t="s">
        <v>51</v>
      </c>
      <c r="B9" s="15">
        <f>'[1]19'!B11</f>
        <v>290</v>
      </c>
      <c r="C9" s="16">
        <f>'[1]19'!C11</f>
        <v>0</v>
      </c>
      <c r="D9" s="16">
        <f>'[1]19'!D11</f>
        <v>0</v>
      </c>
      <c r="E9" s="16">
        <f>'[1]19'!E11</f>
        <v>0</v>
      </c>
      <c r="F9" s="15">
        <f t="shared" si="6"/>
        <v>290</v>
      </c>
      <c r="G9" s="15">
        <f>'[1]19'!H11</f>
        <v>290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</row>
    <row r="10" spans="1:18">
      <c r="A10" s="8" t="s">
        <v>52</v>
      </c>
      <c r="B10" s="15">
        <f>'[1]19'!B12</f>
        <v>290</v>
      </c>
      <c r="C10" s="16">
        <f>'[1]19'!C12</f>
        <v>0</v>
      </c>
      <c r="D10" s="16">
        <f>'[1]19'!D12</f>
        <v>0</v>
      </c>
      <c r="E10" s="16">
        <f>'[1]19'!E12</f>
        <v>0</v>
      </c>
      <c r="F10" s="15">
        <f t="shared" si="6"/>
        <v>290</v>
      </c>
      <c r="G10" s="15">
        <f>'[1]19'!H12</f>
        <v>290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</row>
    <row r="11" spans="1:18">
      <c r="A11" s="8" t="s">
        <v>53</v>
      </c>
      <c r="B11" s="15">
        <f>'[1]19'!B13</f>
        <v>290</v>
      </c>
      <c r="C11" s="16">
        <f>'[1]19'!C13</f>
        <v>0</v>
      </c>
      <c r="D11" s="16">
        <f>'[1]19'!D13</f>
        <v>0</v>
      </c>
      <c r="E11" s="16">
        <f>'[1]19'!E13</f>
        <v>0</v>
      </c>
      <c r="F11" s="15">
        <f t="shared" si="6"/>
        <v>290</v>
      </c>
      <c r="G11" s="15">
        <f>'[1]19'!H13</f>
        <v>290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</row>
    <row r="12" spans="1:18">
      <c r="A12" s="8" t="s">
        <v>54</v>
      </c>
      <c r="B12" s="15">
        <f>'[1]19'!B14</f>
        <v>290</v>
      </c>
      <c r="C12" s="16">
        <f>'[1]19'!C14</f>
        <v>0</v>
      </c>
      <c r="D12" s="16">
        <f>'[1]19'!D14</f>
        <v>0</v>
      </c>
      <c r="E12" s="16">
        <f>'[1]19'!E14</f>
        <v>0</v>
      </c>
      <c r="F12" s="15">
        <f t="shared" si="6"/>
        <v>290</v>
      </c>
      <c r="G12" s="15">
        <f>'[1]19'!H14</f>
        <v>290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</row>
    <row r="13" spans="1:18">
      <c r="A13" s="8" t="s">
        <v>55</v>
      </c>
      <c r="B13" s="15">
        <f>'[1]19'!B15</f>
        <v>290</v>
      </c>
      <c r="C13" s="16">
        <f>'[1]19'!C15</f>
        <v>0</v>
      </c>
      <c r="D13" s="16">
        <f>'[1]19'!D15</f>
        <v>0</v>
      </c>
      <c r="E13" s="16">
        <f>'[1]19'!E15</f>
        <v>0</v>
      </c>
      <c r="F13" s="15">
        <f t="shared" si="6"/>
        <v>290</v>
      </c>
      <c r="G13" s="15">
        <f>'[1]19'!H15</f>
        <v>290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</row>
    <row r="14" spans="1:18">
      <c r="A14" s="8" t="s">
        <v>56</v>
      </c>
      <c r="B14" s="15">
        <f>'[1]19'!B16</f>
        <v>290</v>
      </c>
      <c r="C14" s="16">
        <f>'[1]19'!C16</f>
        <v>0</v>
      </c>
      <c r="D14" s="16">
        <f>'[1]19'!D16</f>
        <v>0</v>
      </c>
      <c r="E14" s="16">
        <f>'[1]19'!E16</f>
        <v>0</v>
      </c>
      <c r="F14" s="15">
        <f t="shared" si="6"/>
        <v>290</v>
      </c>
      <c r="G14" s="15">
        <f>'[1]19'!H16</f>
        <v>290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</row>
    <row r="15" spans="1:18">
      <c r="A15" s="8" t="s">
        <v>57</v>
      </c>
      <c r="B15" s="15">
        <f>'[1]19'!B17</f>
        <v>290</v>
      </c>
      <c r="C15" s="16">
        <f>'[1]19'!C17</f>
        <v>0</v>
      </c>
      <c r="D15" s="16">
        <f>'[1]19'!D17</f>
        <v>0</v>
      </c>
      <c r="E15" s="16">
        <f>'[1]19'!E17</f>
        <v>0</v>
      </c>
      <c r="F15" s="15">
        <f t="shared" si="6"/>
        <v>290</v>
      </c>
      <c r="G15" s="15">
        <f>'[1]19'!H17</f>
        <v>290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</row>
    <row r="16" spans="1:18">
      <c r="A16" s="8" t="s">
        <v>58</v>
      </c>
      <c r="B16" s="15">
        <f>'[1]19'!B18</f>
        <v>290</v>
      </c>
      <c r="C16" s="16">
        <f>'[1]19'!C18</f>
        <v>0</v>
      </c>
      <c r="D16" s="16">
        <f>'[1]19'!D18</f>
        <v>0</v>
      </c>
      <c r="E16" s="16">
        <f>'[1]19'!E18</f>
        <v>0</v>
      </c>
      <c r="F16" s="15">
        <f t="shared" si="6"/>
        <v>290</v>
      </c>
      <c r="G16" s="15">
        <f>'[1]19'!H18</f>
        <v>290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</row>
    <row r="17" spans="1:17">
      <c r="A17" s="8" t="s">
        <v>59</v>
      </c>
      <c r="B17" s="15">
        <f>'[1]19'!B19</f>
        <v>290</v>
      </c>
      <c r="C17" s="16">
        <f>'[1]19'!C19</f>
        <v>0</v>
      </c>
      <c r="D17" s="16">
        <f>'[1]19'!D19</f>
        <v>0</v>
      </c>
      <c r="E17" s="16">
        <f>'[1]19'!E19</f>
        <v>0</v>
      </c>
      <c r="F17" s="15">
        <f t="shared" si="6"/>
        <v>290</v>
      </c>
      <c r="G17" s="15">
        <f>'[1]19'!H19</f>
        <v>290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</row>
    <row r="18" spans="1:17">
      <c r="A18" s="8" t="s">
        <v>60</v>
      </c>
      <c r="B18" s="15">
        <f>'[1]19'!B20</f>
        <v>290</v>
      </c>
      <c r="C18" s="16">
        <f>'[1]19'!C20</f>
        <v>0</v>
      </c>
      <c r="D18" s="16">
        <f>'[1]19'!D20</f>
        <v>0</v>
      </c>
      <c r="E18" s="16">
        <f>'[1]19'!E20</f>
        <v>0</v>
      </c>
      <c r="F18" s="15">
        <f t="shared" si="6"/>
        <v>290</v>
      </c>
      <c r="G18" s="15">
        <f>'[1]19'!H20</f>
        <v>290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</row>
    <row r="19" spans="1:17">
      <c r="A19" s="8" t="s">
        <v>61</v>
      </c>
      <c r="B19" s="15">
        <f>'[1]19'!B21</f>
        <v>290</v>
      </c>
      <c r="C19" s="16">
        <f>'[1]19'!C21</f>
        <v>0</v>
      </c>
      <c r="D19" s="16">
        <f>'[1]19'!D21</f>
        <v>0</v>
      </c>
      <c r="E19" s="16">
        <f>'[1]19'!E21</f>
        <v>0</v>
      </c>
      <c r="F19" s="15">
        <f t="shared" si="6"/>
        <v>290</v>
      </c>
      <c r="G19" s="15">
        <f>'[1]19'!H21</f>
        <v>290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</row>
    <row r="20" spans="1:17">
      <c r="A20" s="8" t="s">
        <v>62</v>
      </c>
      <c r="B20" s="15">
        <f>'[1]19'!B22</f>
        <v>290</v>
      </c>
      <c r="C20" s="16">
        <f>'[1]19'!C22</f>
        <v>0</v>
      </c>
      <c r="D20" s="16">
        <f>'[1]19'!D22</f>
        <v>0</v>
      </c>
      <c r="E20" s="16">
        <f>'[1]19'!E22</f>
        <v>0</v>
      </c>
      <c r="F20" s="15">
        <f t="shared" si="6"/>
        <v>290</v>
      </c>
      <c r="G20" s="15">
        <f>'[1]19'!H22</f>
        <v>290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</row>
    <row r="21" spans="1:17">
      <c r="A21" s="8" t="s">
        <v>63</v>
      </c>
      <c r="B21" s="15">
        <f>'[1]19'!B23</f>
        <v>290</v>
      </c>
      <c r="C21" s="16">
        <f>'[1]19'!C23</f>
        <v>0</v>
      </c>
      <c r="D21" s="16">
        <f>'[1]19'!D23</f>
        <v>0</v>
      </c>
      <c r="E21" s="16">
        <f>'[1]19'!E23</f>
        <v>0</v>
      </c>
      <c r="F21" s="15">
        <f t="shared" si="6"/>
        <v>290</v>
      </c>
      <c r="G21" s="15">
        <f>'[1]19'!H23</f>
        <v>290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</row>
    <row r="22" spans="1:17">
      <c r="A22" s="8" t="s">
        <v>64</v>
      </c>
      <c r="B22" s="15">
        <f>'[1]19'!B24</f>
        <v>290</v>
      </c>
      <c r="C22" s="16">
        <f>'[1]19'!C24</f>
        <v>0</v>
      </c>
      <c r="D22" s="16">
        <f>'[1]19'!D24</f>
        <v>0</v>
      </c>
      <c r="E22" s="16">
        <f>'[1]19'!E24</f>
        <v>0</v>
      </c>
      <c r="F22" s="15">
        <f t="shared" si="6"/>
        <v>290</v>
      </c>
      <c r="G22" s="15">
        <f>'[1]19'!H24</f>
        <v>290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</row>
    <row r="23" spans="1:17">
      <c r="A23" s="8" t="s">
        <v>65</v>
      </c>
      <c r="B23" s="15">
        <f>'[1]19'!B25</f>
        <v>290</v>
      </c>
      <c r="C23" s="16">
        <f>'[1]19'!C25</f>
        <v>0</v>
      </c>
      <c r="D23" s="16">
        <f>'[1]19'!D25</f>
        <v>0</v>
      </c>
      <c r="E23" s="16">
        <f>'[1]19'!E25</f>
        <v>0</v>
      </c>
      <c r="F23" s="15">
        <f t="shared" si="6"/>
        <v>290</v>
      </c>
      <c r="G23" s="15">
        <f>'[1]19'!H25</f>
        <v>290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</row>
    <row r="24" spans="1:17">
      <c r="A24" s="8" t="s">
        <v>66</v>
      </c>
      <c r="B24" s="15">
        <f>'[1]19'!B26</f>
        <v>290</v>
      </c>
      <c r="C24" s="16">
        <f>'[1]19'!C26</f>
        <v>0</v>
      </c>
      <c r="D24" s="16">
        <f>'[1]19'!D26</f>
        <v>0</v>
      </c>
      <c r="E24" s="16">
        <f>'[1]19'!E26</f>
        <v>0</v>
      </c>
      <c r="F24" s="15">
        <f t="shared" si="6"/>
        <v>290</v>
      </c>
      <c r="G24" s="15">
        <f>'[1]19'!H26</f>
        <v>290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</row>
    <row r="25" spans="1:17">
      <c r="A25" s="8" t="s">
        <v>67</v>
      </c>
      <c r="B25" s="15">
        <f>'[1]19'!B27</f>
        <v>290</v>
      </c>
      <c r="C25" s="16">
        <f>'[1]19'!C27</f>
        <v>0</v>
      </c>
      <c r="D25" s="16">
        <f>'[1]19'!D27</f>
        <v>0</v>
      </c>
      <c r="E25" s="16">
        <f>'[1]19'!E27</f>
        <v>0</v>
      </c>
      <c r="F25" s="15">
        <f t="shared" si="6"/>
        <v>290</v>
      </c>
      <c r="G25" s="15">
        <f>'[1]19'!H27</f>
        <v>290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</row>
    <row r="26" spans="1:17">
      <c r="A26" s="8" t="s">
        <v>68</v>
      </c>
      <c r="B26" s="15">
        <f>'[1]19'!B28</f>
        <v>290</v>
      </c>
      <c r="C26" s="16">
        <f>'[1]19'!C28</f>
        <v>0</v>
      </c>
      <c r="D26" s="16">
        <f>'[1]19'!D28</f>
        <v>0</v>
      </c>
      <c r="E26" s="16">
        <f>'[1]19'!E28</f>
        <v>0</v>
      </c>
      <c r="F26" s="15">
        <f t="shared" si="6"/>
        <v>290</v>
      </c>
      <c r="G26" s="15">
        <f>'[1]19'!H28</f>
        <v>290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</row>
    <row r="27" spans="1:17">
      <c r="A27" s="8" t="s">
        <v>69</v>
      </c>
      <c r="B27" s="15">
        <f>'[1]19'!B29</f>
        <v>290</v>
      </c>
      <c r="C27" s="16">
        <f>'[1]19'!C29</f>
        <v>0</v>
      </c>
      <c r="D27" s="16">
        <f>'[1]19'!D29</f>
        <v>0</v>
      </c>
      <c r="E27" s="16">
        <f>'[1]19'!E29</f>
        <v>0</v>
      </c>
      <c r="F27" s="15">
        <f t="shared" si="6"/>
        <v>290</v>
      </c>
      <c r="G27" s="15">
        <f>'[1]19'!H29</f>
        <v>290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</row>
    <row r="28" spans="1:17">
      <c r="A28" s="8" t="s">
        <v>70</v>
      </c>
      <c r="B28" s="15">
        <f>'[1]19'!B30</f>
        <v>290</v>
      </c>
      <c r="C28" s="16">
        <f>'[1]19'!C30</f>
        <v>0</v>
      </c>
      <c r="D28" s="16">
        <f>'[1]19'!D30</f>
        <v>0</v>
      </c>
      <c r="E28" s="16">
        <f>'[1]19'!E30</f>
        <v>0</v>
      </c>
      <c r="F28" s="15">
        <f t="shared" si="6"/>
        <v>290</v>
      </c>
      <c r="G28" s="15">
        <f>'[1]19'!H30</f>
        <v>290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</row>
    <row r="29" spans="1:17">
      <c r="A29" s="8" t="s">
        <v>71</v>
      </c>
      <c r="B29" s="15">
        <f>'[1]19'!B31</f>
        <v>290</v>
      </c>
      <c r="C29" s="16">
        <f>'[1]19'!C31</f>
        <v>0</v>
      </c>
      <c r="D29" s="16">
        <f>'[1]19'!D31</f>
        <v>0</v>
      </c>
      <c r="E29" s="16">
        <f>'[1]19'!E31</f>
        <v>0</v>
      </c>
      <c r="F29" s="15">
        <f t="shared" si="6"/>
        <v>290</v>
      </c>
      <c r="G29" s="15">
        <f>'[1]19'!H31</f>
        <v>290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</row>
    <row r="30" spans="1:17">
      <c r="A30" s="8" t="s">
        <v>72</v>
      </c>
      <c r="B30" s="15">
        <f>'[1]19'!B32</f>
        <v>290</v>
      </c>
      <c r="C30" s="16">
        <f>'[1]19'!C32</f>
        <v>0</v>
      </c>
      <c r="D30" s="16">
        <f>'[1]19'!D32</f>
        <v>0</v>
      </c>
      <c r="E30" s="16">
        <f>'[1]19'!E32</f>
        <v>0</v>
      </c>
      <c r="F30" s="15">
        <f t="shared" si="6"/>
        <v>290</v>
      </c>
      <c r="G30" s="15">
        <f>'[1]19'!H32</f>
        <v>290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</row>
    <row r="31" spans="1:17">
      <c r="A31" s="8" t="s">
        <v>73</v>
      </c>
      <c r="B31" s="15">
        <f>'[1]19'!B33</f>
        <v>290</v>
      </c>
      <c r="C31" s="16">
        <f>'[1]19'!C33</f>
        <v>0</v>
      </c>
      <c r="D31" s="16">
        <f>'[1]19'!D33</f>
        <v>0</v>
      </c>
      <c r="E31" s="16">
        <f>'[1]19'!E33</f>
        <v>0</v>
      </c>
      <c r="F31" s="15">
        <f t="shared" si="6"/>
        <v>290</v>
      </c>
      <c r="G31" s="15">
        <f>'[1]19'!H33</f>
        <v>290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</row>
    <row r="32" spans="1:17">
      <c r="A32" s="8" t="s">
        <v>74</v>
      </c>
      <c r="B32" s="15">
        <f>'[1]19'!B34</f>
        <v>290</v>
      </c>
      <c r="C32" s="16">
        <f>'[1]19'!C34</f>
        <v>0</v>
      </c>
      <c r="D32" s="16">
        <f>'[1]19'!D34</f>
        <v>0</v>
      </c>
      <c r="E32" s="16">
        <f>'[1]19'!E34</f>
        <v>0</v>
      </c>
      <c r="F32" s="15">
        <f t="shared" si="6"/>
        <v>290</v>
      </c>
      <c r="G32" s="15">
        <f>'[1]19'!H34</f>
        <v>290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</row>
    <row r="33" spans="1:17">
      <c r="A33" s="8" t="s">
        <v>75</v>
      </c>
      <c r="B33" s="15">
        <f>'[1]19'!B35</f>
        <v>290</v>
      </c>
      <c r="C33" s="16">
        <f>'[1]19'!C35</f>
        <v>0</v>
      </c>
      <c r="D33" s="16">
        <f>'[1]19'!D35</f>
        <v>0</v>
      </c>
      <c r="E33" s="16">
        <f>'[1]19'!E35</f>
        <v>0</v>
      </c>
      <c r="F33" s="15">
        <f t="shared" si="6"/>
        <v>290</v>
      </c>
      <c r="G33" s="15">
        <f>'[1]19'!H35</f>
        <v>290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</row>
    <row r="34" spans="1:17">
      <c r="A34" s="8" t="s">
        <v>76</v>
      </c>
      <c r="B34" s="15">
        <f>'[1]19'!B36</f>
        <v>290</v>
      </c>
      <c r="C34" s="16">
        <f>'[1]19'!C36</f>
        <v>0</v>
      </c>
      <c r="D34" s="16">
        <f>'[1]19'!D36</f>
        <v>0</v>
      </c>
      <c r="E34" s="16">
        <f>'[1]19'!E36</f>
        <v>0</v>
      </c>
      <c r="F34" s="15">
        <f t="shared" si="6"/>
        <v>290</v>
      </c>
      <c r="G34" s="15">
        <f>'[1]19'!H36</f>
        <v>290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</row>
    <row r="35" spans="1:17">
      <c r="A35" s="8" t="s">
        <v>77</v>
      </c>
      <c r="B35" s="15">
        <f>'[1]19'!B37</f>
        <v>290</v>
      </c>
      <c r="C35" s="16">
        <f>'[1]19'!C37</f>
        <v>0</v>
      </c>
      <c r="D35" s="16">
        <f>'[1]19'!D37</f>
        <v>0</v>
      </c>
      <c r="E35" s="16">
        <f>'[1]19'!E37</f>
        <v>0</v>
      </c>
      <c r="F35" s="15">
        <f t="shared" si="6"/>
        <v>290</v>
      </c>
      <c r="G35" s="15">
        <f>'[1]19'!H37</f>
        <v>290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</row>
    <row r="36" spans="1:17">
      <c r="A36" s="8" t="s">
        <v>78</v>
      </c>
      <c r="B36" s="15">
        <f>'[1]19'!B38</f>
        <v>290</v>
      </c>
      <c r="C36" s="16">
        <f>'[1]19'!C38</f>
        <v>0</v>
      </c>
      <c r="D36" s="16">
        <f>'[1]19'!D38</f>
        <v>0</v>
      </c>
      <c r="E36" s="16">
        <f>'[1]19'!E38</f>
        <v>0</v>
      </c>
      <c r="F36" s="15">
        <f t="shared" si="6"/>
        <v>290</v>
      </c>
      <c r="G36" s="15">
        <f>'[1]19'!H38</f>
        <v>290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</row>
    <row r="37" spans="1:17">
      <c r="A37" s="8" t="s">
        <v>79</v>
      </c>
      <c r="B37" s="15">
        <f>'[1]19'!B39</f>
        <v>290</v>
      </c>
      <c r="C37" s="16">
        <f>'[1]19'!C39</f>
        <v>0</v>
      </c>
      <c r="D37" s="16">
        <f>'[1]19'!D39</f>
        <v>0</v>
      </c>
      <c r="E37" s="16">
        <f>'[1]19'!E39</f>
        <v>0</v>
      </c>
      <c r="F37" s="15">
        <f t="shared" si="6"/>
        <v>290</v>
      </c>
      <c r="G37" s="15">
        <f>'[1]19'!H39</f>
        <v>290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</row>
    <row r="38" spans="1:17">
      <c r="A38" s="8" t="s">
        <v>80</v>
      </c>
      <c r="B38" s="15">
        <f>'[1]19'!B40</f>
        <v>290</v>
      </c>
      <c r="C38" s="16">
        <f>'[1]19'!C40</f>
        <v>0</v>
      </c>
      <c r="D38" s="16">
        <f>'[1]19'!D40</f>
        <v>0</v>
      </c>
      <c r="E38" s="16">
        <f>'[1]19'!E40</f>
        <v>0</v>
      </c>
      <c r="F38" s="15">
        <f t="shared" si="6"/>
        <v>290</v>
      </c>
      <c r="G38" s="15">
        <f>'[1]19'!H40</f>
        <v>290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</row>
    <row r="39" spans="1:17">
      <c r="A39" s="8" t="s">
        <v>81</v>
      </c>
      <c r="B39" s="15">
        <f>'[1]19'!B41</f>
        <v>290</v>
      </c>
      <c r="C39" s="16">
        <f>'[1]19'!C41</f>
        <v>0</v>
      </c>
      <c r="D39" s="16">
        <f>'[1]19'!D41</f>
        <v>0</v>
      </c>
      <c r="E39" s="16">
        <f>'[1]19'!E41</f>
        <v>0</v>
      </c>
      <c r="F39" s="15">
        <f t="shared" si="6"/>
        <v>290</v>
      </c>
      <c r="G39" s="15">
        <f>'[1]19'!H41</f>
        <v>290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</row>
    <row r="40" spans="1:17">
      <c r="A40" s="8" t="s">
        <v>82</v>
      </c>
      <c r="B40" s="15">
        <f>'[1]19'!B42</f>
        <v>290</v>
      </c>
      <c r="C40" s="16">
        <f>'[1]19'!C42</f>
        <v>0</v>
      </c>
      <c r="D40" s="16">
        <f>'[1]19'!D42</f>
        <v>0</v>
      </c>
      <c r="E40" s="16">
        <f>'[1]19'!E42</f>
        <v>0</v>
      </c>
      <c r="F40" s="15">
        <f t="shared" si="6"/>
        <v>290</v>
      </c>
      <c r="G40" s="15">
        <f>'[1]19'!H42</f>
        <v>290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</row>
    <row r="41" spans="1:17">
      <c r="A41" s="8" t="s">
        <v>83</v>
      </c>
      <c r="B41" s="15">
        <f>'[1]19'!B43</f>
        <v>290</v>
      </c>
      <c r="C41" s="16">
        <f>'[1]19'!C43</f>
        <v>0</v>
      </c>
      <c r="D41" s="16">
        <f>'[1]19'!D43</f>
        <v>0</v>
      </c>
      <c r="E41" s="16">
        <f>'[1]19'!E43</f>
        <v>0</v>
      </c>
      <c r="F41" s="15">
        <f t="shared" si="6"/>
        <v>290</v>
      </c>
      <c r="G41" s="15">
        <f>'[1]19'!H43</f>
        <v>290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</row>
    <row r="42" spans="1:17">
      <c r="A42" s="8" t="s">
        <v>84</v>
      </c>
      <c r="B42" s="15">
        <f>'[1]19'!B44</f>
        <v>290</v>
      </c>
      <c r="C42" s="16">
        <f>'[1]19'!C44</f>
        <v>0</v>
      </c>
      <c r="D42" s="16">
        <f>'[1]19'!D44</f>
        <v>0</v>
      </c>
      <c r="E42" s="16">
        <f>'[1]19'!E44</f>
        <v>0</v>
      </c>
      <c r="F42" s="15">
        <f t="shared" si="6"/>
        <v>290</v>
      </c>
      <c r="G42" s="15">
        <f>'[1]19'!H44</f>
        <v>290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</row>
    <row r="43" spans="1:17">
      <c r="A43" s="8" t="s">
        <v>85</v>
      </c>
      <c r="B43" s="15">
        <f>'[1]19'!B45</f>
        <v>290</v>
      </c>
      <c r="C43" s="16">
        <f>'[1]19'!C45</f>
        <v>0</v>
      </c>
      <c r="D43" s="16">
        <f>'[1]19'!D45</f>
        <v>0</v>
      </c>
      <c r="E43" s="16">
        <f>'[1]19'!E45</f>
        <v>0</v>
      </c>
      <c r="F43" s="15">
        <f t="shared" si="6"/>
        <v>290</v>
      </c>
      <c r="G43" s="15">
        <f>'[1]19'!H45</f>
        <v>290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</row>
    <row r="44" spans="1:17">
      <c r="A44" s="8" t="s">
        <v>86</v>
      </c>
      <c r="B44" s="15">
        <f>'[1]19'!B46</f>
        <v>290</v>
      </c>
      <c r="C44" s="16">
        <f>'[1]19'!C46</f>
        <v>0</v>
      </c>
      <c r="D44" s="16">
        <f>'[1]19'!D46</f>
        <v>0</v>
      </c>
      <c r="E44" s="16">
        <f>'[1]19'!E46</f>
        <v>0</v>
      </c>
      <c r="F44" s="15">
        <f t="shared" si="6"/>
        <v>290</v>
      </c>
      <c r="G44" s="15">
        <f>'[1]19'!H46</f>
        <v>290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</row>
    <row r="45" spans="1:17">
      <c r="A45" s="8" t="s">
        <v>87</v>
      </c>
      <c r="B45" s="15">
        <f>'[1]19'!B47</f>
        <v>290</v>
      </c>
      <c r="C45" s="16">
        <f>'[1]19'!C47</f>
        <v>0</v>
      </c>
      <c r="D45" s="16">
        <f>'[1]19'!D47</f>
        <v>0</v>
      </c>
      <c r="E45" s="16">
        <f>'[1]19'!E47</f>
        <v>0</v>
      </c>
      <c r="F45" s="15">
        <f t="shared" si="6"/>
        <v>290</v>
      </c>
      <c r="G45" s="15">
        <f>'[1]19'!H47</f>
        <v>290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</row>
    <row r="46" spans="1:17">
      <c r="A46" s="8" t="s">
        <v>88</v>
      </c>
      <c r="B46" s="15">
        <f>'[1]19'!B48</f>
        <v>290</v>
      </c>
      <c r="C46" s="16">
        <f>'[1]19'!C48</f>
        <v>0</v>
      </c>
      <c r="D46" s="16">
        <f>'[1]19'!D48</f>
        <v>0</v>
      </c>
      <c r="E46" s="16">
        <f>'[1]19'!E48</f>
        <v>0</v>
      </c>
      <c r="F46" s="15">
        <f t="shared" si="6"/>
        <v>290</v>
      </c>
      <c r="G46" s="15">
        <f>'[1]19'!H48</f>
        <v>290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</row>
    <row r="47" spans="1:17">
      <c r="A47" s="8" t="s">
        <v>89</v>
      </c>
      <c r="B47" s="15">
        <f>'[1]19'!B49</f>
        <v>290</v>
      </c>
      <c r="C47" s="16">
        <f>'[1]19'!C49</f>
        <v>0</v>
      </c>
      <c r="D47" s="16">
        <f>'[1]19'!D49</f>
        <v>0</v>
      </c>
      <c r="E47" s="16">
        <f>'[1]19'!E49</f>
        <v>0</v>
      </c>
      <c r="F47" s="15">
        <f t="shared" si="6"/>
        <v>290</v>
      </c>
      <c r="G47" s="15">
        <f>'[1]19'!H49</f>
        <v>290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</row>
    <row r="48" spans="1:17">
      <c r="A48" s="8" t="s">
        <v>90</v>
      </c>
      <c r="B48" s="15">
        <f>'[1]19'!B50</f>
        <v>290</v>
      </c>
      <c r="C48" s="16">
        <f>'[1]19'!C50</f>
        <v>0</v>
      </c>
      <c r="D48" s="16">
        <f>'[1]19'!D50</f>
        <v>0</v>
      </c>
      <c r="E48" s="16">
        <f>'[1]19'!E50</f>
        <v>0</v>
      </c>
      <c r="F48" s="15">
        <f t="shared" si="6"/>
        <v>290</v>
      </c>
      <c r="G48" s="15">
        <f>'[1]19'!H50</f>
        <v>290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</row>
    <row r="49" spans="1:17">
      <c r="A49" s="8" t="s">
        <v>91</v>
      </c>
      <c r="B49" s="15">
        <f>'[1]19'!B51</f>
        <v>290</v>
      </c>
      <c r="C49" s="16">
        <f>'[1]19'!C51</f>
        <v>0</v>
      </c>
      <c r="D49" s="16">
        <f>'[1]19'!D51</f>
        <v>0</v>
      </c>
      <c r="E49" s="16">
        <f>'[1]19'!E51</f>
        <v>0</v>
      </c>
      <c r="F49" s="15">
        <f t="shared" si="6"/>
        <v>290</v>
      </c>
      <c r="G49" s="15">
        <f>'[1]19'!H51</f>
        <v>290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</row>
    <row r="50" spans="1:17">
      <c r="A50" s="8" t="s">
        <v>92</v>
      </c>
      <c r="B50" s="15">
        <f>'[1]19'!B52</f>
        <v>290</v>
      </c>
      <c r="C50" s="16">
        <f>'[1]19'!C52</f>
        <v>0</v>
      </c>
      <c r="D50" s="16">
        <f>'[1]19'!D52</f>
        <v>0</v>
      </c>
      <c r="E50" s="16">
        <f>'[1]19'!E52</f>
        <v>0</v>
      </c>
      <c r="F50" s="15">
        <f t="shared" si="6"/>
        <v>290</v>
      </c>
      <c r="G50" s="15">
        <f>'[1]19'!H52</f>
        <v>290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</row>
    <row r="51" spans="1:17">
      <c r="A51" s="8" t="s">
        <v>93</v>
      </c>
      <c r="B51" s="15">
        <f>'[1]19'!B53</f>
        <v>290</v>
      </c>
      <c r="C51" s="16">
        <f>'[1]19'!C53</f>
        <v>0</v>
      </c>
      <c r="D51" s="16">
        <f>'[1]19'!D53</f>
        <v>0</v>
      </c>
      <c r="E51" s="16">
        <f>'[1]19'!E53</f>
        <v>0</v>
      </c>
      <c r="F51" s="15">
        <f t="shared" si="6"/>
        <v>290</v>
      </c>
      <c r="G51" s="15">
        <f>'[1]19'!H53</f>
        <v>290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</row>
    <row r="52" spans="1:17">
      <c r="A52" s="8" t="s">
        <v>94</v>
      </c>
      <c r="B52" s="15">
        <f>'[1]19'!B54</f>
        <v>290</v>
      </c>
      <c r="C52" s="16">
        <f>'[1]19'!C54</f>
        <v>0</v>
      </c>
      <c r="D52" s="16">
        <f>'[1]19'!D54</f>
        <v>0</v>
      </c>
      <c r="E52" s="16">
        <f>'[1]19'!E54</f>
        <v>0</v>
      </c>
      <c r="F52" s="15">
        <f t="shared" si="6"/>
        <v>290</v>
      </c>
      <c r="G52" s="15">
        <f>'[1]19'!H54</f>
        <v>290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</row>
    <row r="53" spans="1:17">
      <c r="A53" s="8" t="s">
        <v>95</v>
      </c>
      <c r="B53" s="15">
        <f>'[1]19'!B55</f>
        <v>290</v>
      </c>
      <c r="C53" s="16">
        <f>'[1]19'!C55</f>
        <v>0</v>
      </c>
      <c r="D53" s="16">
        <f>'[1]19'!D55</f>
        <v>0</v>
      </c>
      <c r="E53" s="16">
        <f>'[1]19'!E55</f>
        <v>0</v>
      </c>
      <c r="F53" s="15">
        <f t="shared" si="6"/>
        <v>290</v>
      </c>
      <c r="G53" s="15">
        <f>'[1]19'!H55</f>
        <v>290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</row>
    <row r="54" spans="1:17">
      <c r="A54" s="8" t="s">
        <v>96</v>
      </c>
      <c r="B54" s="15">
        <f>'[1]19'!B56</f>
        <v>290</v>
      </c>
      <c r="C54" s="16">
        <f>'[1]19'!C56</f>
        <v>0</v>
      </c>
      <c r="D54" s="16">
        <f>'[1]19'!D56</f>
        <v>0</v>
      </c>
      <c r="E54" s="16">
        <f>'[1]19'!E56</f>
        <v>0</v>
      </c>
      <c r="F54" s="15">
        <f t="shared" si="6"/>
        <v>290</v>
      </c>
      <c r="G54" s="15">
        <f>'[1]19'!H56</f>
        <v>290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</row>
    <row r="55" spans="1:17">
      <c r="A55" s="8" t="s">
        <v>97</v>
      </c>
      <c r="B55" s="15">
        <f>'[1]19'!B57</f>
        <v>290</v>
      </c>
      <c r="C55" s="16">
        <f>'[1]19'!C57</f>
        <v>0</v>
      </c>
      <c r="D55" s="16">
        <f>'[1]19'!D57</f>
        <v>0</v>
      </c>
      <c r="E55" s="16">
        <f>'[1]19'!E57</f>
        <v>0</v>
      </c>
      <c r="F55" s="15">
        <f t="shared" si="6"/>
        <v>290</v>
      </c>
      <c r="G55" s="15">
        <f>'[1]19'!H57</f>
        <v>290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</row>
    <row r="56" spans="1:17">
      <c r="A56" s="8" t="s">
        <v>98</v>
      </c>
      <c r="B56" s="15">
        <f>'[1]19'!B58</f>
        <v>290</v>
      </c>
      <c r="C56" s="16">
        <f>'[1]19'!C58</f>
        <v>0</v>
      </c>
      <c r="D56" s="16">
        <f>'[1]19'!D58</f>
        <v>0</v>
      </c>
      <c r="E56" s="16">
        <f>'[1]19'!E58</f>
        <v>0</v>
      </c>
      <c r="F56" s="15">
        <f t="shared" si="6"/>
        <v>290</v>
      </c>
      <c r="G56" s="15">
        <f>'[1]19'!H58</f>
        <v>290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</row>
    <row r="57" spans="1:17">
      <c r="A57" s="8" t="s">
        <v>99</v>
      </c>
      <c r="B57" s="15">
        <f>'[1]19'!B59</f>
        <v>290</v>
      </c>
      <c r="C57" s="16">
        <f>'[1]19'!C59</f>
        <v>0</v>
      </c>
      <c r="D57" s="16">
        <f>'[1]19'!D59</f>
        <v>0</v>
      </c>
      <c r="E57" s="16">
        <f>'[1]19'!E59</f>
        <v>0</v>
      </c>
      <c r="F57" s="15">
        <f t="shared" si="6"/>
        <v>290</v>
      </c>
      <c r="G57" s="15">
        <f>'[1]19'!H59</f>
        <v>290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</row>
    <row r="58" spans="1:17">
      <c r="A58" s="8" t="s">
        <v>100</v>
      </c>
      <c r="B58" s="15">
        <f>'[1]19'!B60</f>
        <v>290</v>
      </c>
      <c r="C58" s="16">
        <f>'[1]19'!C60</f>
        <v>0</v>
      </c>
      <c r="D58" s="16">
        <f>'[1]19'!D60</f>
        <v>0</v>
      </c>
      <c r="E58" s="16">
        <f>'[1]19'!E60</f>
        <v>0</v>
      </c>
      <c r="F58" s="15">
        <f t="shared" si="6"/>
        <v>290</v>
      </c>
      <c r="G58" s="15">
        <f>'[1]19'!H60</f>
        <v>290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</row>
    <row r="59" spans="1:17">
      <c r="A59" s="8" t="s">
        <v>101</v>
      </c>
      <c r="B59" s="15">
        <f>'[1]19'!B61</f>
        <v>290</v>
      </c>
      <c r="C59" s="16">
        <f>'[1]19'!C61</f>
        <v>0</v>
      </c>
      <c r="D59" s="16">
        <f>'[1]19'!D61</f>
        <v>0</v>
      </c>
      <c r="E59" s="16">
        <f>'[1]19'!E61</f>
        <v>0</v>
      </c>
      <c r="F59" s="15">
        <f t="shared" si="6"/>
        <v>290</v>
      </c>
      <c r="G59" s="15">
        <f>'[1]19'!H61</f>
        <v>290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</row>
    <row r="60" spans="1:17">
      <c r="A60" s="8" t="s">
        <v>102</v>
      </c>
      <c r="B60" s="15">
        <f>'[1]19'!B62</f>
        <v>290</v>
      </c>
      <c r="C60" s="16">
        <f>'[1]19'!C62</f>
        <v>0</v>
      </c>
      <c r="D60" s="16">
        <f>'[1]19'!D62</f>
        <v>0</v>
      </c>
      <c r="E60" s="16">
        <f>'[1]19'!E62</f>
        <v>0</v>
      </c>
      <c r="F60" s="15">
        <f t="shared" si="6"/>
        <v>290</v>
      </c>
      <c r="G60" s="15">
        <f>'[1]19'!H62</f>
        <v>290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</row>
    <row r="61" spans="1:17">
      <c r="A61" s="8" t="s">
        <v>103</v>
      </c>
      <c r="B61" s="15">
        <f>'[1]19'!B63</f>
        <v>290</v>
      </c>
      <c r="C61" s="16">
        <f>'[1]19'!C63</f>
        <v>0</v>
      </c>
      <c r="D61" s="16">
        <f>'[1]19'!D63</f>
        <v>0</v>
      </c>
      <c r="E61" s="16">
        <f>'[1]19'!E63</f>
        <v>0</v>
      </c>
      <c r="F61" s="15">
        <f t="shared" si="6"/>
        <v>290</v>
      </c>
      <c r="G61" s="15">
        <f>'[1]19'!H63</f>
        <v>290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</row>
    <row r="62" spans="1:17">
      <c r="A62" s="8" t="s">
        <v>104</v>
      </c>
      <c r="B62" s="15">
        <f>'[1]19'!B64</f>
        <v>290</v>
      </c>
      <c r="C62" s="16">
        <f>'[1]19'!C64</f>
        <v>0</v>
      </c>
      <c r="D62" s="16">
        <f>'[1]19'!D64</f>
        <v>0</v>
      </c>
      <c r="E62" s="16">
        <f>'[1]19'!E64</f>
        <v>0</v>
      </c>
      <c r="F62" s="15">
        <f t="shared" si="6"/>
        <v>290</v>
      </c>
      <c r="G62" s="15">
        <f>'[1]19'!H64</f>
        <v>290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</row>
    <row r="63" spans="1:17">
      <c r="A63" s="8" t="s">
        <v>105</v>
      </c>
      <c r="B63" s="15">
        <f>'[1]19'!B65</f>
        <v>290</v>
      </c>
      <c r="C63" s="16">
        <f>'[1]19'!C65</f>
        <v>0</v>
      </c>
      <c r="D63" s="16">
        <f>'[1]19'!D65</f>
        <v>0</v>
      </c>
      <c r="E63" s="16">
        <f>'[1]19'!E65</f>
        <v>0</v>
      </c>
      <c r="F63" s="15">
        <f t="shared" si="6"/>
        <v>290</v>
      </c>
      <c r="G63" s="15">
        <f>'[1]19'!H65</f>
        <v>290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</row>
    <row r="64" spans="1:17">
      <c r="A64" s="8" t="s">
        <v>106</v>
      </c>
      <c r="B64" s="15">
        <f>'[1]19'!B66</f>
        <v>290</v>
      </c>
      <c r="C64" s="16">
        <f>'[1]19'!C66</f>
        <v>0</v>
      </c>
      <c r="D64" s="16">
        <f>'[1]19'!D66</f>
        <v>0</v>
      </c>
      <c r="E64" s="16">
        <f>'[1]19'!E66</f>
        <v>0</v>
      </c>
      <c r="F64" s="15">
        <f t="shared" si="6"/>
        <v>290</v>
      </c>
      <c r="G64" s="15">
        <f>'[1]19'!H66</f>
        <v>290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</row>
    <row r="65" spans="1:19">
      <c r="A65" s="8" t="s">
        <v>107</v>
      </c>
      <c r="B65" s="15">
        <f>'[1]19'!B67</f>
        <v>290</v>
      </c>
      <c r="C65" s="16">
        <f>'[1]19'!C67</f>
        <v>0</v>
      </c>
      <c r="D65" s="16">
        <f>'[1]19'!D67</f>
        <v>0</v>
      </c>
      <c r="E65" s="16">
        <f>'[1]19'!E67</f>
        <v>0</v>
      </c>
      <c r="F65" s="15">
        <f t="shared" si="6"/>
        <v>290</v>
      </c>
      <c r="G65" s="15">
        <f>'[1]19'!H67</f>
        <v>290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</row>
    <row r="66" spans="1:19">
      <c r="A66" s="8" t="s">
        <v>108</v>
      </c>
      <c r="B66" s="15">
        <f>'[1]19'!B68</f>
        <v>290</v>
      </c>
      <c r="C66" s="16">
        <f>'[1]19'!C68</f>
        <v>0</v>
      </c>
      <c r="D66" s="16">
        <f>'[1]19'!D68</f>
        <v>0</v>
      </c>
      <c r="E66" s="16">
        <f>'[1]19'!E68</f>
        <v>0</v>
      </c>
      <c r="F66" s="15">
        <f t="shared" si="6"/>
        <v>290</v>
      </c>
      <c r="G66" s="15">
        <f>'[1]19'!H68</f>
        <v>290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</row>
    <row r="67" spans="1:19">
      <c r="A67" s="8" t="s">
        <v>109</v>
      </c>
      <c r="B67" s="15">
        <f>'[1]19'!B69</f>
        <v>290</v>
      </c>
      <c r="C67" s="16">
        <f>'[1]19'!C69</f>
        <v>0</v>
      </c>
      <c r="D67" s="16">
        <f>'[1]19'!D69</f>
        <v>0</v>
      </c>
      <c r="E67" s="16">
        <f>'[1]19'!E69</f>
        <v>0</v>
      </c>
      <c r="F67" s="15">
        <f t="shared" si="6"/>
        <v>290</v>
      </c>
      <c r="G67" s="15">
        <f>'[1]19'!H69</f>
        <v>290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</row>
    <row r="68" spans="1:19">
      <c r="A68" s="8" t="s">
        <v>110</v>
      </c>
      <c r="B68" s="15">
        <f>'[1]19'!B70</f>
        <v>290</v>
      </c>
      <c r="C68" s="16">
        <f>'[1]19'!C70</f>
        <v>0</v>
      </c>
      <c r="D68" s="16">
        <f>'[1]19'!D70</f>
        <v>0</v>
      </c>
      <c r="E68" s="16">
        <f>'[1]19'!E70</f>
        <v>0</v>
      </c>
      <c r="F68" s="15">
        <f t="shared" si="6"/>
        <v>290</v>
      </c>
      <c r="G68" s="15">
        <f>'[1]19'!H70</f>
        <v>290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</row>
    <row r="69" spans="1:19">
      <c r="A69" s="8" t="s">
        <v>111</v>
      </c>
      <c r="B69" s="15">
        <f>'[1]19'!B71</f>
        <v>290</v>
      </c>
      <c r="C69" s="16">
        <f>'[1]19'!C71</f>
        <v>0</v>
      </c>
      <c r="D69" s="16">
        <f>'[1]19'!D71</f>
        <v>0</v>
      </c>
      <c r="E69" s="16">
        <f>'[1]19'!E71</f>
        <v>0</v>
      </c>
      <c r="F69" s="15">
        <f t="shared" ref="F69:F98" si="17">SUM(B69:E69)</f>
        <v>290</v>
      </c>
      <c r="G69" s="15">
        <f>'[1]19'!H71</f>
        <v>290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S69">
        <f>96*4</f>
        <v>384</v>
      </c>
    </row>
    <row r="70" spans="1:19">
      <c r="A70" s="8" t="s">
        <v>112</v>
      </c>
      <c r="B70" s="15">
        <f>'[1]19'!B72</f>
        <v>290</v>
      </c>
      <c r="C70" s="16">
        <f>'[1]19'!C72</f>
        <v>0</v>
      </c>
      <c r="D70" s="16">
        <f>'[1]19'!D72</f>
        <v>0</v>
      </c>
      <c r="E70" s="16">
        <f>'[1]19'!E72</f>
        <v>0</v>
      </c>
      <c r="F70" s="15">
        <f t="shared" si="17"/>
        <v>290</v>
      </c>
      <c r="G70" s="15">
        <f>'[1]19'!H72</f>
        <v>290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</row>
    <row r="71" spans="1:19">
      <c r="A71" s="8" t="s">
        <v>113</v>
      </c>
      <c r="B71" s="15">
        <f>'[1]19'!B73</f>
        <v>290</v>
      </c>
      <c r="C71" s="16">
        <f>'[1]19'!C73</f>
        <v>0</v>
      </c>
      <c r="D71" s="16">
        <f>'[1]19'!D73</f>
        <v>0</v>
      </c>
      <c r="E71" s="16">
        <f>'[1]19'!E73</f>
        <v>0</v>
      </c>
      <c r="F71" s="15">
        <f t="shared" si="17"/>
        <v>290</v>
      </c>
      <c r="G71" s="15">
        <f>'[1]19'!H73</f>
        <v>290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</row>
    <row r="72" spans="1:19">
      <c r="A72" s="8" t="s">
        <v>114</v>
      </c>
      <c r="B72" s="15">
        <f>'[1]19'!B74</f>
        <v>290</v>
      </c>
      <c r="C72" s="16">
        <f>'[1]19'!C74</f>
        <v>0</v>
      </c>
      <c r="D72" s="16">
        <f>'[1]19'!D74</f>
        <v>0</v>
      </c>
      <c r="E72" s="16">
        <f>'[1]19'!E74</f>
        <v>0</v>
      </c>
      <c r="F72" s="15">
        <f t="shared" si="17"/>
        <v>290</v>
      </c>
      <c r="G72" s="15">
        <f>'[1]19'!H74</f>
        <v>290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</row>
    <row r="73" spans="1:19">
      <c r="A73" s="8" t="s">
        <v>115</v>
      </c>
      <c r="B73" s="15">
        <f>'[1]19'!B75</f>
        <v>290</v>
      </c>
      <c r="C73" s="16">
        <f>'[1]19'!C75</f>
        <v>0</v>
      </c>
      <c r="D73" s="16">
        <f>'[1]19'!D75</f>
        <v>0</v>
      </c>
      <c r="E73" s="16">
        <f>'[1]19'!E75</f>
        <v>0</v>
      </c>
      <c r="F73" s="15">
        <f t="shared" si="17"/>
        <v>290</v>
      </c>
      <c r="G73" s="15">
        <f>'[1]19'!H75</f>
        <v>290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</row>
    <row r="74" spans="1:19">
      <c r="A74" s="8" t="s">
        <v>116</v>
      </c>
      <c r="B74" s="15">
        <f>'[1]19'!B76</f>
        <v>290</v>
      </c>
      <c r="C74" s="16">
        <f>'[1]19'!C76</f>
        <v>0</v>
      </c>
      <c r="D74" s="16">
        <f>'[1]19'!D76</f>
        <v>0</v>
      </c>
      <c r="E74" s="16">
        <f>'[1]19'!E76</f>
        <v>0</v>
      </c>
      <c r="F74" s="15">
        <f t="shared" si="17"/>
        <v>290</v>
      </c>
      <c r="G74" s="15">
        <f>'[1]19'!H76</f>
        <v>290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</row>
    <row r="75" spans="1:19">
      <c r="A75" s="8" t="s">
        <v>117</v>
      </c>
      <c r="B75" s="15">
        <f>'[1]19'!B77</f>
        <v>290</v>
      </c>
      <c r="C75" s="16">
        <f>'[1]19'!C77</f>
        <v>0</v>
      </c>
      <c r="D75" s="16">
        <f>'[1]19'!D77</f>
        <v>0</v>
      </c>
      <c r="E75" s="16">
        <f>'[1]19'!E77</f>
        <v>0</v>
      </c>
      <c r="F75" s="15">
        <f t="shared" si="17"/>
        <v>290</v>
      </c>
      <c r="G75" s="15">
        <f>'[1]19'!H77</f>
        <v>290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</row>
    <row r="76" spans="1:19">
      <c r="A76" s="8" t="s">
        <v>118</v>
      </c>
      <c r="B76" s="15">
        <f>'[1]19'!B78</f>
        <v>290</v>
      </c>
      <c r="C76" s="16">
        <f>'[1]19'!C78</f>
        <v>0</v>
      </c>
      <c r="D76" s="16">
        <f>'[1]19'!D78</f>
        <v>0</v>
      </c>
      <c r="E76" s="16">
        <f>'[1]19'!E78</f>
        <v>0</v>
      </c>
      <c r="F76" s="15">
        <f t="shared" si="17"/>
        <v>290</v>
      </c>
      <c r="G76" s="15">
        <f>'[1]19'!H78</f>
        <v>290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</row>
    <row r="77" spans="1:19">
      <c r="A77" s="8" t="s">
        <v>119</v>
      </c>
      <c r="B77" s="15">
        <f>'[1]19'!B79</f>
        <v>290</v>
      </c>
      <c r="C77" s="16">
        <f>'[1]19'!C79</f>
        <v>0</v>
      </c>
      <c r="D77" s="16">
        <f>'[1]19'!D79</f>
        <v>0</v>
      </c>
      <c r="E77" s="16">
        <f>'[1]19'!E79</f>
        <v>0</v>
      </c>
      <c r="F77" s="15">
        <f t="shared" si="17"/>
        <v>290</v>
      </c>
      <c r="G77" s="15">
        <f>'[1]19'!H79</f>
        <v>290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</row>
    <row r="78" spans="1:19">
      <c r="A78" s="8" t="s">
        <v>120</v>
      </c>
      <c r="B78" s="15">
        <f>'[1]19'!B80</f>
        <v>290</v>
      </c>
      <c r="C78" s="16">
        <f>'[1]19'!C80</f>
        <v>0</v>
      </c>
      <c r="D78" s="16">
        <f>'[1]19'!D80</f>
        <v>0</v>
      </c>
      <c r="E78" s="16">
        <f>'[1]19'!E80</f>
        <v>0</v>
      </c>
      <c r="F78" s="15">
        <f t="shared" si="17"/>
        <v>290</v>
      </c>
      <c r="G78" s="15">
        <f>'[1]19'!H80</f>
        <v>290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</row>
    <row r="79" spans="1:19">
      <c r="A79" s="8" t="s">
        <v>121</v>
      </c>
      <c r="B79" s="15">
        <f>'[1]19'!B81</f>
        <v>290</v>
      </c>
      <c r="C79" s="16">
        <f>'[1]19'!C81</f>
        <v>0</v>
      </c>
      <c r="D79" s="16">
        <f>'[1]19'!D81</f>
        <v>0</v>
      </c>
      <c r="E79" s="16">
        <f>'[1]19'!E81</f>
        <v>0</v>
      </c>
      <c r="F79" s="15">
        <f t="shared" si="17"/>
        <v>290</v>
      </c>
      <c r="G79" s="15">
        <f>'[1]19'!H81</f>
        <v>290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</row>
    <row r="80" spans="1:19">
      <c r="A80" s="8" t="s">
        <v>122</v>
      </c>
      <c r="B80" s="15">
        <f>'[1]19'!B82</f>
        <v>290</v>
      </c>
      <c r="C80" s="16">
        <f>'[1]19'!C82</f>
        <v>0</v>
      </c>
      <c r="D80" s="16">
        <f>'[1]19'!D82</f>
        <v>0</v>
      </c>
      <c r="E80" s="16">
        <f>'[1]19'!E82</f>
        <v>0</v>
      </c>
      <c r="F80" s="15">
        <f t="shared" si="17"/>
        <v>290</v>
      </c>
      <c r="G80" s="15">
        <f>'[1]19'!H82</f>
        <v>290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</row>
    <row r="81" spans="1:17">
      <c r="A81" s="8" t="s">
        <v>123</v>
      </c>
      <c r="B81" s="15">
        <f>'[1]19'!B83</f>
        <v>290</v>
      </c>
      <c r="C81" s="16">
        <f>'[1]19'!C83</f>
        <v>0</v>
      </c>
      <c r="D81" s="16">
        <f>'[1]19'!D83</f>
        <v>0</v>
      </c>
      <c r="E81" s="16">
        <f>'[1]19'!E83</f>
        <v>0</v>
      </c>
      <c r="F81" s="15">
        <f t="shared" si="17"/>
        <v>290</v>
      </c>
      <c r="G81" s="15">
        <f>'[1]19'!H83</f>
        <v>290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</row>
    <row r="82" spans="1:17">
      <c r="A82" s="8" t="s">
        <v>124</v>
      </c>
      <c r="B82" s="15">
        <f>'[1]19'!B84</f>
        <v>290</v>
      </c>
      <c r="C82" s="16">
        <f>'[1]19'!C84</f>
        <v>0</v>
      </c>
      <c r="D82" s="16">
        <f>'[1]19'!D84</f>
        <v>0</v>
      </c>
      <c r="E82" s="16">
        <f>'[1]19'!E84</f>
        <v>0</v>
      </c>
      <c r="F82" s="15">
        <f t="shared" si="17"/>
        <v>290</v>
      </c>
      <c r="G82" s="15">
        <f>'[1]19'!H84</f>
        <v>290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</row>
    <row r="83" spans="1:17">
      <c r="A83" s="8" t="s">
        <v>125</v>
      </c>
      <c r="B83" s="15">
        <f>'[1]19'!B85</f>
        <v>290</v>
      </c>
      <c r="C83" s="16">
        <f>'[1]19'!C85</f>
        <v>0</v>
      </c>
      <c r="D83" s="16">
        <f>'[1]19'!D85</f>
        <v>0</v>
      </c>
      <c r="E83" s="16">
        <f>'[1]19'!E85</f>
        <v>0</v>
      </c>
      <c r="F83" s="15">
        <f t="shared" si="17"/>
        <v>290</v>
      </c>
      <c r="G83" s="15">
        <f>'[1]19'!H85</f>
        <v>290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</row>
    <row r="84" spans="1:17">
      <c r="A84" s="8" t="s">
        <v>126</v>
      </c>
      <c r="B84" s="15">
        <f>'[1]19'!B86</f>
        <v>290</v>
      </c>
      <c r="C84" s="16">
        <f>'[1]19'!C86</f>
        <v>0</v>
      </c>
      <c r="D84" s="16">
        <f>'[1]19'!D86</f>
        <v>0</v>
      </c>
      <c r="E84" s="16">
        <f>'[1]19'!E86</f>
        <v>0</v>
      </c>
      <c r="F84" s="15">
        <f t="shared" si="17"/>
        <v>290</v>
      </c>
      <c r="G84" s="15">
        <f>'[1]19'!H86</f>
        <v>290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</row>
    <row r="85" spans="1:17">
      <c r="A85" s="8" t="s">
        <v>127</v>
      </c>
      <c r="B85" s="15">
        <f>'[1]19'!B87</f>
        <v>290</v>
      </c>
      <c r="C85" s="16">
        <f>'[1]19'!C87</f>
        <v>0</v>
      </c>
      <c r="D85" s="16">
        <f>'[1]19'!D87</f>
        <v>0</v>
      </c>
      <c r="E85" s="16">
        <f>'[1]19'!E87</f>
        <v>0</v>
      </c>
      <c r="F85" s="15">
        <f t="shared" si="17"/>
        <v>290</v>
      </c>
      <c r="G85" s="15">
        <f>'[1]19'!H87</f>
        <v>290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</row>
    <row r="86" spans="1:17">
      <c r="A86" s="8" t="s">
        <v>128</v>
      </c>
      <c r="B86" s="15">
        <f>'[1]19'!B88</f>
        <v>290</v>
      </c>
      <c r="C86" s="16">
        <f>'[1]19'!C88</f>
        <v>0</v>
      </c>
      <c r="D86" s="16">
        <f>'[1]19'!D88</f>
        <v>0</v>
      </c>
      <c r="E86" s="16">
        <f>'[1]19'!E88</f>
        <v>0</v>
      </c>
      <c r="F86" s="15">
        <f t="shared" si="17"/>
        <v>290</v>
      </c>
      <c r="G86" s="15">
        <f>'[1]19'!H88</f>
        <v>290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</row>
    <row r="87" spans="1:17">
      <c r="A87" s="8" t="s">
        <v>129</v>
      </c>
      <c r="B87" s="15">
        <f>'[1]19'!B89</f>
        <v>290</v>
      </c>
      <c r="C87" s="16">
        <f>'[1]19'!C89</f>
        <v>0</v>
      </c>
      <c r="D87" s="16">
        <f>'[1]19'!D89</f>
        <v>0</v>
      </c>
      <c r="E87" s="16">
        <f>'[1]19'!E89</f>
        <v>0</v>
      </c>
      <c r="F87" s="15">
        <f t="shared" si="17"/>
        <v>290</v>
      </c>
      <c r="G87" s="15">
        <f>'[1]19'!H89</f>
        <v>290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</row>
    <row r="88" spans="1:17">
      <c r="A88" s="8" t="s">
        <v>130</v>
      </c>
      <c r="B88" s="15">
        <f>'[1]19'!B90</f>
        <v>290</v>
      </c>
      <c r="C88" s="16">
        <f>'[1]19'!C90</f>
        <v>0</v>
      </c>
      <c r="D88" s="16">
        <f>'[1]19'!D90</f>
        <v>0</v>
      </c>
      <c r="E88" s="16">
        <f>'[1]19'!E90</f>
        <v>0</v>
      </c>
      <c r="F88" s="15">
        <f t="shared" si="17"/>
        <v>290</v>
      </c>
      <c r="G88" s="15">
        <f>'[1]19'!H90</f>
        <v>290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</row>
    <row r="89" spans="1:17">
      <c r="A89" s="8" t="s">
        <v>131</v>
      </c>
      <c r="B89" s="15">
        <f>'[1]19'!B91</f>
        <v>290</v>
      </c>
      <c r="C89" s="16">
        <f>'[1]19'!C91</f>
        <v>0</v>
      </c>
      <c r="D89" s="16">
        <f>'[1]19'!D91</f>
        <v>0</v>
      </c>
      <c r="E89" s="16">
        <f>'[1]19'!E91</f>
        <v>0</v>
      </c>
      <c r="F89" s="15">
        <f t="shared" si="17"/>
        <v>290</v>
      </c>
      <c r="G89" s="15">
        <f>'[1]19'!H91</f>
        <v>290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</row>
    <row r="90" spans="1:17">
      <c r="A90" s="8" t="s">
        <v>132</v>
      </c>
      <c r="B90" s="15">
        <f>'[1]19'!B92</f>
        <v>290</v>
      </c>
      <c r="C90" s="16">
        <f>'[1]19'!C92</f>
        <v>0</v>
      </c>
      <c r="D90" s="16">
        <f>'[1]19'!D92</f>
        <v>0</v>
      </c>
      <c r="E90" s="16">
        <f>'[1]19'!E92</f>
        <v>0</v>
      </c>
      <c r="F90" s="15">
        <f t="shared" si="17"/>
        <v>290</v>
      </c>
      <c r="G90" s="15">
        <f>'[1]19'!H92</f>
        <v>290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</row>
    <row r="91" spans="1:17">
      <c r="A91" s="8" t="s">
        <v>133</v>
      </c>
      <c r="B91" s="15">
        <f>'[1]19'!B93</f>
        <v>290</v>
      </c>
      <c r="C91" s="16">
        <f>'[1]19'!C93</f>
        <v>0</v>
      </c>
      <c r="D91" s="16">
        <f>'[1]19'!D93</f>
        <v>0</v>
      </c>
      <c r="E91" s="16">
        <f>'[1]19'!E93</f>
        <v>0</v>
      </c>
      <c r="F91" s="15">
        <f t="shared" si="17"/>
        <v>290</v>
      </c>
      <c r="G91" s="15">
        <f>'[1]19'!H93</f>
        <v>290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</row>
    <row r="92" spans="1:17">
      <c r="A92" s="8" t="s">
        <v>134</v>
      </c>
      <c r="B92" s="15">
        <f>'[1]19'!B94</f>
        <v>290</v>
      </c>
      <c r="C92" s="16">
        <f>'[1]19'!C94</f>
        <v>0</v>
      </c>
      <c r="D92" s="16">
        <f>'[1]19'!D94</f>
        <v>0</v>
      </c>
      <c r="E92" s="16">
        <f>'[1]19'!E94</f>
        <v>0</v>
      </c>
      <c r="F92" s="15">
        <f t="shared" si="17"/>
        <v>290</v>
      </c>
      <c r="G92" s="15">
        <f>'[1]19'!H94</f>
        <v>290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</row>
    <row r="93" spans="1:17">
      <c r="A93" s="8" t="s">
        <v>135</v>
      </c>
      <c r="B93" s="15">
        <f>'[1]19'!B95</f>
        <v>290</v>
      </c>
      <c r="C93" s="16">
        <f>'[1]19'!C95</f>
        <v>0</v>
      </c>
      <c r="D93" s="16">
        <f>'[1]19'!D95</f>
        <v>0</v>
      </c>
      <c r="E93" s="16">
        <f>'[1]19'!E95</f>
        <v>0</v>
      </c>
      <c r="F93" s="15">
        <f t="shared" si="17"/>
        <v>290</v>
      </c>
      <c r="G93" s="15">
        <f>'[1]19'!H95</f>
        <v>290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</row>
    <row r="94" spans="1:17">
      <c r="A94" s="8" t="s">
        <v>136</v>
      </c>
      <c r="B94" s="15">
        <f>'[1]19'!B96</f>
        <v>290</v>
      </c>
      <c r="C94" s="16">
        <f>'[1]19'!C96</f>
        <v>0</v>
      </c>
      <c r="D94" s="16">
        <f>'[1]19'!D96</f>
        <v>0</v>
      </c>
      <c r="E94" s="16">
        <f>'[1]19'!E96</f>
        <v>0</v>
      </c>
      <c r="F94" s="15">
        <f t="shared" si="17"/>
        <v>290</v>
      </c>
      <c r="G94" s="15">
        <f>'[1]19'!H96</f>
        <v>290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</row>
    <row r="95" spans="1:17">
      <c r="A95" s="8" t="s">
        <v>137</v>
      </c>
      <c r="B95" s="15">
        <f>'[1]19'!B97</f>
        <v>290</v>
      </c>
      <c r="C95" s="16">
        <f>'[1]19'!C97</f>
        <v>0</v>
      </c>
      <c r="D95" s="16">
        <f>'[1]19'!D97</f>
        <v>0</v>
      </c>
      <c r="E95" s="16">
        <f>'[1]19'!E97</f>
        <v>0</v>
      </c>
      <c r="F95" s="15">
        <f t="shared" si="17"/>
        <v>290</v>
      </c>
      <c r="G95" s="15">
        <f>'[1]19'!H97</f>
        <v>290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</row>
    <row r="96" spans="1:17">
      <c r="A96" s="8" t="s">
        <v>138</v>
      </c>
      <c r="B96" s="15">
        <f>'[1]19'!B98</f>
        <v>290</v>
      </c>
      <c r="C96" s="16">
        <f>'[1]19'!C98</f>
        <v>0</v>
      </c>
      <c r="D96" s="16">
        <f>'[1]19'!D98</f>
        <v>0</v>
      </c>
      <c r="E96" s="16">
        <f>'[1]19'!E98</f>
        <v>0</v>
      </c>
      <c r="F96" s="15">
        <f t="shared" si="17"/>
        <v>290</v>
      </c>
      <c r="G96" s="15">
        <f>'[1]19'!H98</f>
        <v>290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</row>
    <row r="97" spans="1:17">
      <c r="A97" s="8" t="s">
        <v>139</v>
      </c>
      <c r="B97" s="15">
        <f>'[1]19'!B99</f>
        <v>290</v>
      </c>
      <c r="C97" s="16">
        <f>'[1]19'!C99</f>
        <v>0</v>
      </c>
      <c r="D97" s="16">
        <f>'[1]19'!D99</f>
        <v>0</v>
      </c>
      <c r="E97" s="16">
        <f>'[1]19'!E99</f>
        <v>0</v>
      </c>
      <c r="F97" s="15">
        <f t="shared" si="17"/>
        <v>290</v>
      </c>
      <c r="G97" s="15">
        <f>'[1]19'!H99</f>
        <v>290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</row>
    <row r="98" spans="1:17">
      <c r="A98" s="8" t="s">
        <v>140</v>
      </c>
      <c r="B98" s="15">
        <f>'[1]19'!B100</f>
        <v>290</v>
      </c>
      <c r="C98" s="16">
        <f>'[1]19'!C100</f>
        <v>0</v>
      </c>
      <c r="D98" s="16">
        <f>'[1]19'!D100</f>
        <v>0</v>
      </c>
      <c r="E98" s="16">
        <f>'[1]19'!E100</f>
        <v>0</v>
      </c>
      <c r="F98" s="15">
        <f t="shared" si="17"/>
        <v>290</v>
      </c>
      <c r="G98" s="15">
        <f>'[1]19'!H100</f>
        <v>290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</row>
    <row r="99" spans="1:17">
      <c r="A99" s="8" t="s">
        <v>171</v>
      </c>
      <c r="B99" s="15">
        <f t="shared" ref="B99:Q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2" workbookViewId="0">
      <selection activeCell="G95" sqref="G95"/>
    </sheetView>
  </sheetViews>
  <sheetFormatPr defaultRowHeight="15"/>
  <cols>
    <col min="1" max="1" width="13.28515625" bestFit="1" customWidth="1"/>
  </cols>
  <sheetData>
    <row r="1" spans="1:19" ht="39">
      <c r="A1" s="192">
        <f>Allocation_SG!A1</f>
        <v>45431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618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619</v>
      </c>
    </row>
    <row r="3" spans="1:19">
      <c r="A3" s="8" t="s">
        <v>45</v>
      </c>
      <c r="B3" s="199">
        <f>'[2]19'!B5</f>
        <v>80</v>
      </c>
      <c r="C3" s="200">
        <f>'[2]19'!C5</f>
        <v>0</v>
      </c>
      <c r="D3" s="200">
        <f>'[2]19'!D5</f>
        <v>0</v>
      </c>
      <c r="E3" s="200">
        <f>'[2]19'!E5</f>
        <v>0</v>
      </c>
      <c r="F3" s="15">
        <f>SUM(B3:E3)</f>
        <v>80</v>
      </c>
      <c r="G3" s="199">
        <f>'[2]19'!H5</f>
        <v>32</v>
      </c>
      <c r="H3" s="200">
        <f>'[2]19'!I5</f>
        <v>0</v>
      </c>
      <c r="I3" s="200">
        <f>'[2]19'!J5</f>
        <v>0</v>
      </c>
      <c r="J3" s="200">
        <f>'[2]19'!K5</f>
        <v>0</v>
      </c>
      <c r="K3" s="15">
        <f>SUM(G3:J3)</f>
        <v>32</v>
      </c>
      <c r="L3" s="18">
        <f>frq!C3</f>
        <v>1</v>
      </c>
      <c r="M3" s="124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  <c r="S3" s="18">
        <v>30</v>
      </c>
    </row>
    <row r="4" spans="1:19">
      <c r="A4" s="8" t="s">
        <v>46</v>
      </c>
      <c r="B4" s="199">
        <f>'[2]19'!B6</f>
        <v>80</v>
      </c>
      <c r="C4" s="200">
        <f>'[2]19'!C6</f>
        <v>0</v>
      </c>
      <c r="D4" s="200">
        <f>'[2]19'!D6</f>
        <v>0</v>
      </c>
      <c r="E4" s="200">
        <f>'[2]19'!E6</f>
        <v>0</v>
      </c>
      <c r="F4" s="15">
        <f>SUM(B4:E4)</f>
        <v>80</v>
      </c>
      <c r="G4" s="199">
        <f>'[2]19'!H6</f>
        <v>33</v>
      </c>
      <c r="H4" s="200">
        <f>'[2]19'!I6</f>
        <v>0</v>
      </c>
      <c r="I4" s="200">
        <f>'[2]19'!J6</f>
        <v>0</v>
      </c>
      <c r="J4" s="200">
        <f>'[2]19'!K6</f>
        <v>0</v>
      </c>
      <c r="K4" s="15">
        <f t="shared" ref="K4:K67" si="3">SUM(G4:J4)</f>
        <v>33</v>
      </c>
      <c r="L4" s="18">
        <f>frq!C4</f>
        <v>1</v>
      </c>
      <c r="M4" s="124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  <c r="S4" s="18">
        <v>30</v>
      </c>
    </row>
    <row r="5" spans="1:19">
      <c r="A5" s="8" t="s">
        <v>47</v>
      </c>
      <c r="B5" s="199">
        <f>'[2]19'!B7</f>
        <v>80</v>
      </c>
      <c r="C5" s="200">
        <f>'[2]19'!C7</f>
        <v>0</v>
      </c>
      <c r="D5" s="200">
        <f>'[2]19'!D7</f>
        <v>0</v>
      </c>
      <c r="E5" s="200">
        <f>'[2]19'!E7</f>
        <v>0</v>
      </c>
      <c r="F5" s="15">
        <f t="shared" ref="F5:F68" si="6">SUM(B5:E5)</f>
        <v>80</v>
      </c>
      <c r="G5" s="199">
        <f>'[2]19'!H7</f>
        <v>33</v>
      </c>
      <c r="H5" s="200">
        <f>'[2]19'!I7</f>
        <v>0</v>
      </c>
      <c r="I5" s="200">
        <f>'[2]19'!J7</f>
        <v>0</v>
      </c>
      <c r="J5" s="200">
        <f>'[2]19'!K7</f>
        <v>0</v>
      </c>
      <c r="K5" s="15">
        <f t="shared" si="3"/>
        <v>33</v>
      </c>
      <c r="L5" s="18">
        <f>frq!C5</f>
        <v>1</v>
      </c>
      <c r="M5" s="124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  <c r="S5" s="18">
        <v>30</v>
      </c>
    </row>
    <row r="6" spans="1:19">
      <c r="A6" s="8" t="s">
        <v>48</v>
      </c>
      <c r="B6" s="199">
        <f>'[2]19'!B8</f>
        <v>80</v>
      </c>
      <c r="C6" s="200">
        <f>'[2]19'!C8</f>
        <v>0</v>
      </c>
      <c r="D6" s="200">
        <f>'[2]19'!D8</f>
        <v>0</v>
      </c>
      <c r="E6" s="200">
        <f>'[2]19'!E8</f>
        <v>0</v>
      </c>
      <c r="F6" s="15">
        <f t="shared" si="6"/>
        <v>80</v>
      </c>
      <c r="G6" s="199">
        <f>'[2]19'!H8</f>
        <v>33</v>
      </c>
      <c r="H6" s="200">
        <f>'[2]19'!I8</f>
        <v>0</v>
      </c>
      <c r="I6" s="200">
        <f>'[2]19'!J8</f>
        <v>0</v>
      </c>
      <c r="J6" s="200">
        <f>'[2]19'!K8</f>
        <v>0</v>
      </c>
      <c r="K6" s="15">
        <f t="shared" si="3"/>
        <v>33</v>
      </c>
      <c r="L6" s="18">
        <f>frq!C6</f>
        <v>1</v>
      </c>
      <c r="M6" s="124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  <c r="S6" s="18">
        <v>30</v>
      </c>
    </row>
    <row r="7" spans="1:19">
      <c r="A7" s="8" t="s">
        <v>49</v>
      </c>
      <c r="B7" s="199">
        <f>'[2]19'!B9</f>
        <v>80</v>
      </c>
      <c r="C7" s="200">
        <f>'[2]19'!C9</f>
        <v>0</v>
      </c>
      <c r="D7" s="200">
        <f>'[2]19'!D9</f>
        <v>0</v>
      </c>
      <c r="E7" s="200">
        <f>'[2]19'!E9</f>
        <v>0</v>
      </c>
      <c r="F7" s="15">
        <f t="shared" si="6"/>
        <v>80</v>
      </c>
      <c r="G7" s="199">
        <f>'[2]19'!H9</f>
        <v>33</v>
      </c>
      <c r="H7" s="200">
        <f>'[2]19'!I9</f>
        <v>0</v>
      </c>
      <c r="I7" s="200">
        <f>'[2]19'!J9</f>
        <v>0</v>
      </c>
      <c r="J7" s="200">
        <f>'[2]19'!K9</f>
        <v>0</v>
      </c>
      <c r="K7" s="15">
        <f t="shared" si="3"/>
        <v>33</v>
      </c>
      <c r="L7" s="18">
        <f>frq!C7</f>
        <v>1</v>
      </c>
      <c r="M7" s="124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  <c r="S7" s="18">
        <v>30</v>
      </c>
    </row>
    <row r="8" spans="1:19">
      <c r="A8" s="8" t="s">
        <v>50</v>
      </c>
      <c r="B8" s="199">
        <f>'[2]19'!B10</f>
        <v>80</v>
      </c>
      <c r="C8" s="200">
        <f>'[2]19'!C10</f>
        <v>0</v>
      </c>
      <c r="D8" s="200">
        <f>'[2]19'!D10</f>
        <v>0</v>
      </c>
      <c r="E8" s="200">
        <f>'[2]19'!E10</f>
        <v>0</v>
      </c>
      <c r="F8" s="15">
        <f t="shared" si="6"/>
        <v>80</v>
      </c>
      <c r="G8" s="199">
        <f>'[2]19'!H10</f>
        <v>32</v>
      </c>
      <c r="H8" s="200">
        <f>'[2]19'!I10</f>
        <v>0</v>
      </c>
      <c r="I8" s="200">
        <f>'[2]19'!J10</f>
        <v>0</v>
      </c>
      <c r="J8" s="200">
        <f>'[2]19'!K10</f>
        <v>0</v>
      </c>
      <c r="K8" s="15">
        <f t="shared" si="3"/>
        <v>32</v>
      </c>
      <c r="L8" s="18">
        <f>frq!C8</f>
        <v>1</v>
      </c>
      <c r="M8" s="124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  <c r="S8" s="18">
        <v>30</v>
      </c>
    </row>
    <row r="9" spans="1:19">
      <c r="A9" s="8" t="s">
        <v>51</v>
      </c>
      <c r="B9" s="199">
        <f>'[2]19'!B11</f>
        <v>80</v>
      </c>
      <c r="C9" s="200">
        <f>'[2]19'!C11</f>
        <v>0</v>
      </c>
      <c r="D9" s="200">
        <f>'[2]19'!D11</f>
        <v>0</v>
      </c>
      <c r="E9" s="200">
        <f>'[2]19'!E11</f>
        <v>0</v>
      </c>
      <c r="F9" s="15">
        <f t="shared" si="6"/>
        <v>80</v>
      </c>
      <c r="G9" s="199">
        <f>'[2]19'!H11</f>
        <v>32</v>
      </c>
      <c r="H9" s="200">
        <f>'[2]19'!I11</f>
        <v>0</v>
      </c>
      <c r="I9" s="200">
        <f>'[2]19'!J11</f>
        <v>0</v>
      </c>
      <c r="J9" s="200">
        <f>'[2]19'!K11</f>
        <v>0</v>
      </c>
      <c r="K9" s="15">
        <f t="shared" si="3"/>
        <v>32</v>
      </c>
      <c r="L9" s="18">
        <f>frq!C9</f>
        <v>1</v>
      </c>
      <c r="M9" s="124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  <c r="S9" s="18">
        <v>30</v>
      </c>
    </row>
    <row r="10" spans="1:19">
      <c r="A10" s="8" t="s">
        <v>52</v>
      </c>
      <c r="B10" s="199">
        <f>'[2]19'!B12</f>
        <v>80</v>
      </c>
      <c r="C10" s="200">
        <f>'[2]19'!C12</f>
        <v>0</v>
      </c>
      <c r="D10" s="200">
        <f>'[2]19'!D12</f>
        <v>0</v>
      </c>
      <c r="E10" s="200">
        <f>'[2]19'!E12</f>
        <v>0</v>
      </c>
      <c r="F10" s="15">
        <f t="shared" si="6"/>
        <v>80</v>
      </c>
      <c r="G10" s="199">
        <f>'[2]19'!H12</f>
        <v>32</v>
      </c>
      <c r="H10" s="200">
        <f>'[2]19'!I12</f>
        <v>0</v>
      </c>
      <c r="I10" s="200">
        <f>'[2]19'!J12</f>
        <v>0</v>
      </c>
      <c r="J10" s="200">
        <f>'[2]19'!K12</f>
        <v>0</v>
      </c>
      <c r="K10" s="15">
        <f t="shared" si="3"/>
        <v>32</v>
      </c>
      <c r="L10" s="18">
        <f>frq!C10</f>
        <v>1</v>
      </c>
      <c r="M10" s="124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  <c r="S10" s="18">
        <v>30</v>
      </c>
    </row>
    <row r="11" spans="1:19">
      <c r="A11" s="8" t="s">
        <v>53</v>
      </c>
      <c r="B11" s="199">
        <f>'[2]19'!B13</f>
        <v>80</v>
      </c>
      <c r="C11" s="200">
        <f>'[2]19'!C13</f>
        <v>0</v>
      </c>
      <c r="D11" s="200">
        <f>'[2]19'!D13</f>
        <v>0</v>
      </c>
      <c r="E11" s="200">
        <f>'[2]19'!E13</f>
        <v>0</v>
      </c>
      <c r="F11" s="15">
        <f t="shared" si="6"/>
        <v>80</v>
      </c>
      <c r="G11" s="199">
        <f>'[2]19'!H13</f>
        <v>32</v>
      </c>
      <c r="H11" s="200">
        <f>'[2]19'!I13</f>
        <v>0</v>
      </c>
      <c r="I11" s="200">
        <f>'[2]19'!J13</f>
        <v>0</v>
      </c>
      <c r="J11" s="200">
        <f>'[2]19'!K13</f>
        <v>0</v>
      </c>
      <c r="K11" s="15">
        <f t="shared" si="3"/>
        <v>32</v>
      </c>
      <c r="L11" s="18">
        <f>frq!C11</f>
        <v>1</v>
      </c>
      <c r="M11" s="124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  <c r="S11" s="18">
        <v>30</v>
      </c>
    </row>
    <row r="12" spans="1:19">
      <c r="A12" s="8" t="s">
        <v>54</v>
      </c>
      <c r="B12" s="199">
        <f>'[2]19'!B14</f>
        <v>80</v>
      </c>
      <c r="C12" s="200">
        <f>'[2]19'!C14</f>
        <v>0</v>
      </c>
      <c r="D12" s="200">
        <f>'[2]19'!D14</f>
        <v>0</v>
      </c>
      <c r="E12" s="200">
        <f>'[2]19'!E14</f>
        <v>0</v>
      </c>
      <c r="F12" s="15">
        <f t="shared" si="6"/>
        <v>80</v>
      </c>
      <c r="G12" s="199">
        <f>'[2]19'!H14</f>
        <v>32</v>
      </c>
      <c r="H12" s="200">
        <f>'[2]19'!I14</f>
        <v>0</v>
      </c>
      <c r="I12" s="200">
        <f>'[2]19'!J14</f>
        <v>0</v>
      </c>
      <c r="J12" s="200">
        <f>'[2]19'!K14</f>
        <v>0</v>
      </c>
      <c r="K12" s="15">
        <f t="shared" si="3"/>
        <v>32</v>
      </c>
      <c r="L12" s="18">
        <f>frq!C12</f>
        <v>1</v>
      </c>
      <c r="M12" s="124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  <c r="S12" s="18">
        <v>30</v>
      </c>
    </row>
    <row r="13" spans="1:19">
      <c r="A13" s="8" t="s">
        <v>55</v>
      </c>
      <c r="B13" s="199">
        <f>'[2]19'!B15</f>
        <v>80</v>
      </c>
      <c r="C13" s="200">
        <f>'[2]19'!C15</f>
        <v>0</v>
      </c>
      <c r="D13" s="200">
        <f>'[2]19'!D15</f>
        <v>0</v>
      </c>
      <c r="E13" s="200">
        <f>'[2]19'!E15</f>
        <v>0</v>
      </c>
      <c r="F13" s="15">
        <f t="shared" si="6"/>
        <v>80</v>
      </c>
      <c r="G13" s="199">
        <f>'[2]19'!H15</f>
        <v>32</v>
      </c>
      <c r="H13" s="200">
        <f>'[2]19'!I15</f>
        <v>0</v>
      </c>
      <c r="I13" s="200">
        <f>'[2]19'!J15</f>
        <v>0</v>
      </c>
      <c r="J13" s="200">
        <f>'[2]19'!K15</f>
        <v>0</v>
      </c>
      <c r="K13" s="15">
        <f t="shared" si="3"/>
        <v>32</v>
      </c>
      <c r="L13" s="18">
        <f>frq!C13</f>
        <v>1</v>
      </c>
      <c r="M13" s="124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  <c r="S13" s="18">
        <v>30</v>
      </c>
    </row>
    <row r="14" spans="1:19">
      <c r="A14" s="8" t="s">
        <v>56</v>
      </c>
      <c r="B14" s="199">
        <f>'[2]19'!B16</f>
        <v>80</v>
      </c>
      <c r="C14" s="200">
        <f>'[2]19'!C16</f>
        <v>0</v>
      </c>
      <c r="D14" s="200">
        <f>'[2]19'!D16</f>
        <v>0</v>
      </c>
      <c r="E14" s="200">
        <f>'[2]19'!E16</f>
        <v>0</v>
      </c>
      <c r="F14" s="15">
        <f t="shared" si="6"/>
        <v>80</v>
      </c>
      <c r="G14" s="199">
        <f>'[2]19'!H16</f>
        <v>32</v>
      </c>
      <c r="H14" s="200">
        <f>'[2]19'!I16</f>
        <v>0</v>
      </c>
      <c r="I14" s="200">
        <f>'[2]19'!J16</f>
        <v>0</v>
      </c>
      <c r="J14" s="200">
        <f>'[2]19'!K16</f>
        <v>0</v>
      </c>
      <c r="K14" s="15">
        <f t="shared" si="3"/>
        <v>32</v>
      </c>
      <c r="L14" s="18">
        <f>frq!C14</f>
        <v>1</v>
      </c>
      <c r="M14" s="124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  <c r="S14" s="18">
        <v>30</v>
      </c>
    </row>
    <row r="15" spans="1:19">
      <c r="A15" s="8" t="s">
        <v>57</v>
      </c>
      <c r="B15" s="199">
        <f>'[2]19'!B17</f>
        <v>80</v>
      </c>
      <c r="C15" s="200">
        <f>'[2]19'!C17</f>
        <v>0</v>
      </c>
      <c r="D15" s="200">
        <f>'[2]19'!D17</f>
        <v>0</v>
      </c>
      <c r="E15" s="200">
        <f>'[2]19'!E17</f>
        <v>0</v>
      </c>
      <c r="F15" s="15">
        <f t="shared" si="6"/>
        <v>80</v>
      </c>
      <c r="G15" s="199">
        <f>'[2]19'!H17</f>
        <v>32</v>
      </c>
      <c r="H15" s="200">
        <f>'[2]19'!I17</f>
        <v>0</v>
      </c>
      <c r="I15" s="200">
        <f>'[2]19'!J17</f>
        <v>0</v>
      </c>
      <c r="J15" s="200">
        <f>'[2]19'!K17</f>
        <v>0</v>
      </c>
      <c r="K15" s="15">
        <f t="shared" si="3"/>
        <v>32</v>
      </c>
      <c r="L15" s="18">
        <f>frq!C15</f>
        <v>1</v>
      </c>
      <c r="M15" s="124">
        <f t="shared" si="4"/>
        <v>31.6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</v>
      </c>
      <c r="R15" s="18">
        <v>0.4</v>
      </c>
      <c r="S15" s="18">
        <v>30</v>
      </c>
    </row>
    <row r="16" spans="1:19">
      <c r="A16" s="8" t="s">
        <v>58</v>
      </c>
      <c r="B16" s="199">
        <f>'[2]19'!B18</f>
        <v>80</v>
      </c>
      <c r="C16" s="200">
        <f>'[2]19'!C18</f>
        <v>0</v>
      </c>
      <c r="D16" s="200">
        <f>'[2]19'!D18</f>
        <v>0</v>
      </c>
      <c r="E16" s="200">
        <f>'[2]19'!E18</f>
        <v>0</v>
      </c>
      <c r="F16" s="15">
        <f t="shared" si="6"/>
        <v>80</v>
      </c>
      <c r="G16" s="199">
        <f>'[2]19'!H18</f>
        <v>32</v>
      </c>
      <c r="H16" s="200">
        <f>'[2]19'!I18</f>
        <v>0</v>
      </c>
      <c r="I16" s="200">
        <f>'[2]19'!J18</f>
        <v>0</v>
      </c>
      <c r="J16" s="200">
        <f>'[2]19'!K18</f>
        <v>0</v>
      </c>
      <c r="K16" s="15">
        <f t="shared" si="3"/>
        <v>32</v>
      </c>
      <c r="L16" s="18">
        <f>frq!C16</f>
        <v>1</v>
      </c>
      <c r="M16" s="124">
        <f t="shared" si="4"/>
        <v>31.6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</v>
      </c>
      <c r="R16" s="18">
        <v>0.4</v>
      </c>
      <c r="S16" s="18">
        <v>30</v>
      </c>
    </row>
    <row r="17" spans="1:19">
      <c r="A17" s="8" t="s">
        <v>59</v>
      </c>
      <c r="B17" s="199">
        <f>'[2]19'!B19</f>
        <v>80</v>
      </c>
      <c r="C17" s="200">
        <f>'[2]19'!C19</f>
        <v>0</v>
      </c>
      <c r="D17" s="200">
        <f>'[2]19'!D19</f>
        <v>0</v>
      </c>
      <c r="E17" s="200">
        <f>'[2]19'!E19</f>
        <v>0</v>
      </c>
      <c r="F17" s="15">
        <f t="shared" si="6"/>
        <v>80</v>
      </c>
      <c r="G17" s="199">
        <f>'[2]19'!H19</f>
        <v>32</v>
      </c>
      <c r="H17" s="200">
        <f>'[2]19'!I19</f>
        <v>0</v>
      </c>
      <c r="I17" s="200">
        <f>'[2]19'!J19</f>
        <v>0</v>
      </c>
      <c r="J17" s="200">
        <f>'[2]19'!K19</f>
        <v>0</v>
      </c>
      <c r="K17" s="15">
        <f t="shared" si="3"/>
        <v>32</v>
      </c>
      <c r="L17" s="18">
        <f>frq!C17</f>
        <v>1</v>
      </c>
      <c r="M17" s="124">
        <f t="shared" si="4"/>
        <v>31.6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31.6</v>
      </c>
      <c r="R17" s="18">
        <v>0.4</v>
      </c>
      <c r="S17" s="18">
        <v>30</v>
      </c>
    </row>
    <row r="18" spans="1:19">
      <c r="A18" s="8" t="s">
        <v>60</v>
      </c>
      <c r="B18" s="199">
        <f>'[2]19'!B20</f>
        <v>80</v>
      </c>
      <c r="C18" s="200">
        <f>'[2]19'!C20</f>
        <v>0</v>
      </c>
      <c r="D18" s="200">
        <f>'[2]19'!D20</f>
        <v>0</v>
      </c>
      <c r="E18" s="200">
        <f>'[2]19'!E20</f>
        <v>0</v>
      </c>
      <c r="F18" s="15">
        <f t="shared" si="6"/>
        <v>80</v>
      </c>
      <c r="G18" s="199">
        <f>'[2]19'!H20</f>
        <v>32</v>
      </c>
      <c r="H18" s="200">
        <f>'[2]19'!I20</f>
        <v>0</v>
      </c>
      <c r="I18" s="200">
        <f>'[2]19'!J20</f>
        <v>0</v>
      </c>
      <c r="J18" s="200">
        <f>'[2]19'!K20</f>
        <v>0</v>
      </c>
      <c r="K18" s="15">
        <f t="shared" si="3"/>
        <v>32</v>
      </c>
      <c r="L18" s="18">
        <f>frq!C18</f>
        <v>1</v>
      </c>
      <c r="M18" s="124">
        <f t="shared" si="4"/>
        <v>31.6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31.6</v>
      </c>
      <c r="R18" s="18">
        <v>0.4</v>
      </c>
      <c r="S18" s="18">
        <v>30</v>
      </c>
    </row>
    <row r="19" spans="1:19">
      <c r="A19" s="8" t="s">
        <v>61</v>
      </c>
      <c r="B19" s="199">
        <f>'[2]19'!B21</f>
        <v>80</v>
      </c>
      <c r="C19" s="200">
        <f>'[2]19'!C21</f>
        <v>0</v>
      </c>
      <c r="D19" s="200">
        <f>'[2]19'!D21</f>
        <v>0</v>
      </c>
      <c r="E19" s="200">
        <f>'[2]19'!E21</f>
        <v>0</v>
      </c>
      <c r="F19" s="15">
        <f t="shared" si="6"/>
        <v>80</v>
      </c>
      <c r="G19" s="199">
        <f>'[2]19'!H21</f>
        <v>32</v>
      </c>
      <c r="H19" s="200">
        <f>'[2]19'!I21</f>
        <v>0</v>
      </c>
      <c r="I19" s="200">
        <f>'[2]19'!J21</f>
        <v>0</v>
      </c>
      <c r="J19" s="200">
        <f>'[2]19'!K21</f>
        <v>0</v>
      </c>
      <c r="K19" s="15">
        <f t="shared" si="3"/>
        <v>32</v>
      </c>
      <c r="L19" s="18">
        <f>frq!C19</f>
        <v>1</v>
      </c>
      <c r="M19" s="124">
        <f t="shared" si="4"/>
        <v>31.6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</v>
      </c>
      <c r="R19" s="18">
        <v>0.4</v>
      </c>
      <c r="S19" s="18">
        <v>30</v>
      </c>
    </row>
    <row r="20" spans="1:19">
      <c r="A20" s="8" t="s">
        <v>62</v>
      </c>
      <c r="B20" s="199">
        <f>'[2]19'!B22</f>
        <v>80</v>
      </c>
      <c r="C20" s="200">
        <f>'[2]19'!C22</f>
        <v>0</v>
      </c>
      <c r="D20" s="200">
        <f>'[2]19'!D22</f>
        <v>0</v>
      </c>
      <c r="E20" s="200">
        <f>'[2]19'!E22</f>
        <v>0</v>
      </c>
      <c r="F20" s="15">
        <f t="shared" si="6"/>
        <v>80</v>
      </c>
      <c r="G20" s="199">
        <f>'[2]19'!H22</f>
        <v>32</v>
      </c>
      <c r="H20" s="200">
        <f>'[2]19'!I22</f>
        <v>0</v>
      </c>
      <c r="I20" s="200">
        <f>'[2]19'!J22</f>
        <v>0</v>
      </c>
      <c r="J20" s="200">
        <f>'[2]19'!K22</f>
        <v>0</v>
      </c>
      <c r="K20" s="15">
        <f t="shared" si="3"/>
        <v>32</v>
      </c>
      <c r="L20" s="18">
        <f>frq!C20</f>
        <v>1</v>
      </c>
      <c r="M20" s="124">
        <f t="shared" si="4"/>
        <v>31.6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31.6</v>
      </c>
      <c r="R20" s="18">
        <v>0.4</v>
      </c>
      <c r="S20" s="18">
        <v>30</v>
      </c>
    </row>
    <row r="21" spans="1:19">
      <c r="A21" s="8" t="s">
        <v>63</v>
      </c>
      <c r="B21" s="199">
        <f>'[2]19'!B23</f>
        <v>80</v>
      </c>
      <c r="C21" s="200">
        <f>'[2]19'!C23</f>
        <v>0</v>
      </c>
      <c r="D21" s="200">
        <f>'[2]19'!D23</f>
        <v>0</v>
      </c>
      <c r="E21" s="200">
        <f>'[2]19'!E23</f>
        <v>0</v>
      </c>
      <c r="F21" s="15">
        <f t="shared" si="6"/>
        <v>80</v>
      </c>
      <c r="G21" s="199">
        <f>'[2]19'!H23</f>
        <v>32</v>
      </c>
      <c r="H21" s="200">
        <f>'[2]19'!I23</f>
        <v>0</v>
      </c>
      <c r="I21" s="200">
        <f>'[2]19'!J23</f>
        <v>0</v>
      </c>
      <c r="J21" s="200">
        <f>'[2]19'!K23</f>
        <v>0</v>
      </c>
      <c r="K21" s="15">
        <f t="shared" si="3"/>
        <v>32</v>
      </c>
      <c r="L21" s="18">
        <f>frq!C21</f>
        <v>1</v>
      </c>
      <c r="M21" s="124">
        <f t="shared" si="4"/>
        <v>31.6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31.6</v>
      </c>
      <c r="R21" s="18">
        <v>0.4</v>
      </c>
      <c r="S21" s="18">
        <v>30</v>
      </c>
    </row>
    <row r="22" spans="1:19">
      <c r="A22" s="8" t="s">
        <v>64</v>
      </c>
      <c r="B22" s="199">
        <f>'[2]19'!B24</f>
        <v>80</v>
      </c>
      <c r="C22" s="200">
        <f>'[2]19'!C24</f>
        <v>0</v>
      </c>
      <c r="D22" s="200">
        <f>'[2]19'!D24</f>
        <v>0</v>
      </c>
      <c r="E22" s="200">
        <f>'[2]19'!E24</f>
        <v>0</v>
      </c>
      <c r="F22" s="15">
        <f t="shared" si="6"/>
        <v>80</v>
      </c>
      <c r="G22" s="199">
        <f>'[2]19'!H24</f>
        <v>32</v>
      </c>
      <c r="H22" s="200">
        <f>'[2]19'!I24</f>
        <v>0</v>
      </c>
      <c r="I22" s="200">
        <f>'[2]19'!J24</f>
        <v>0</v>
      </c>
      <c r="J22" s="200">
        <f>'[2]19'!K24</f>
        <v>0</v>
      </c>
      <c r="K22" s="15">
        <f t="shared" si="3"/>
        <v>32</v>
      </c>
      <c r="L22" s="18">
        <f>frq!C22</f>
        <v>1</v>
      </c>
      <c r="M22" s="124">
        <f t="shared" si="4"/>
        <v>31.6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31.6</v>
      </c>
      <c r="R22" s="18">
        <v>0.4</v>
      </c>
      <c r="S22" s="18">
        <v>0</v>
      </c>
    </row>
    <row r="23" spans="1:19">
      <c r="A23" s="8" t="s">
        <v>65</v>
      </c>
      <c r="B23" s="199">
        <f>'[2]19'!B25</f>
        <v>80</v>
      </c>
      <c r="C23" s="200">
        <f>'[2]19'!C25</f>
        <v>0</v>
      </c>
      <c r="D23" s="200">
        <f>'[2]19'!D25</f>
        <v>0</v>
      </c>
      <c r="E23" s="200">
        <f>'[2]19'!E25</f>
        <v>0</v>
      </c>
      <c r="F23" s="15">
        <f t="shared" si="6"/>
        <v>80</v>
      </c>
      <c r="G23" s="199">
        <f>'[2]19'!H25</f>
        <v>32</v>
      </c>
      <c r="H23" s="200">
        <f>'[2]19'!I25</f>
        <v>0</v>
      </c>
      <c r="I23" s="200">
        <f>'[2]19'!J25</f>
        <v>0</v>
      </c>
      <c r="J23" s="200">
        <f>'[2]19'!K25</f>
        <v>0</v>
      </c>
      <c r="K23" s="15">
        <f t="shared" si="3"/>
        <v>32</v>
      </c>
      <c r="L23" s="18">
        <f>frq!C23</f>
        <v>1</v>
      </c>
      <c r="M23" s="124">
        <f t="shared" si="4"/>
        <v>31.6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31.6</v>
      </c>
      <c r="R23" s="18">
        <v>0.4</v>
      </c>
      <c r="S23" s="18">
        <v>0</v>
      </c>
    </row>
    <row r="24" spans="1:19">
      <c r="A24" s="8" t="s">
        <v>66</v>
      </c>
      <c r="B24" s="199">
        <f>'[2]19'!B26</f>
        <v>80</v>
      </c>
      <c r="C24" s="200">
        <f>'[2]19'!C26</f>
        <v>0</v>
      </c>
      <c r="D24" s="200">
        <f>'[2]19'!D26</f>
        <v>0</v>
      </c>
      <c r="E24" s="200">
        <f>'[2]19'!E26</f>
        <v>0</v>
      </c>
      <c r="F24" s="15">
        <f t="shared" si="6"/>
        <v>80</v>
      </c>
      <c r="G24" s="199">
        <f>'[2]19'!H26</f>
        <v>32</v>
      </c>
      <c r="H24" s="200">
        <f>'[2]19'!I26</f>
        <v>0</v>
      </c>
      <c r="I24" s="200">
        <f>'[2]19'!J26</f>
        <v>0</v>
      </c>
      <c r="J24" s="200">
        <f>'[2]19'!K26</f>
        <v>0</v>
      </c>
      <c r="K24" s="15">
        <f t="shared" si="3"/>
        <v>32</v>
      </c>
      <c r="L24" s="18">
        <f>frq!C24</f>
        <v>1</v>
      </c>
      <c r="M24" s="124">
        <f t="shared" si="4"/>
        <v>31.6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31.6</v>
      </c>
      <c r="R24" s="18">
        <v>0.4</v>
      </c>
      <c r="S24" s="18">
        <v>0</v>
      </c>
    </row>
    <row r="25" spans="1:19">
      <c r="A25" s="8" t="s">
        <v>67</v>
      </c>
      <c r="B25" s="199">
        <f>'[2]19'!B27</f>
        <v>80</v>
      </c>
      <c r="C25" s="200">
        <f>'[2]19'!C27</f>
        <v>0</v>
      </c>
      <c r="D25" s="200">
        <f>'[2]19'!D27</f>
        <v>0</v>
      </c>
      <c r="E25" s="200">
        <f>'[2]19'!E27</f>
        <v>0</v>
      </c>
      <c r="F25" s="15">
        <f t="shared" si="6"/>
        <v>80</v>
      </c>
      <c r="G25" s="199">
        <f>'[2]19'!H27</f>
        <v>32</v>
      </c>
      <c r="H25" s="200">
        <f>'[2]19'!I27</f>
        <v>0</v>
      </c>
      <c r="I25" s="200">
        <f>'[2]19'!J27</f>
        <v>0</v>
      </c>
      <c r="J25" s="200">
        <f>'[2]19'!K27</f>
        <v>0</v>
      </c>
      <c r="K25" s="15">
        <f t="shared" si="3"/>
        <v>32</v>
      </c>
      <c r="L25" s="18">
        <f>frq!C25</f>
        <v>1</v>
      </c>
      <c r="M25" s="124">
        <f t="shared" si="4"/>
        <v>31.6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31.6</v>
      </c>
      <c r="R25" s="18">
        <v>0.4</v>
      </c>
      <c r="S25" s="18">
        <v>0</v>
      </c>
    </row>
    <row r="26" spans="1:19">
      <c r="A26" s="8" t="s">
        <v>68</v>
      </c>
      <c r="B26" s="199">
        <f>'[2]19'!B28</f>
        <v>80</v>
      </c>
      <c r="C26" s="200">
        <f>'[2]19'!C28</f>
        <v>0</v>
      </c>
      <c r="D26" s="200">
        <f>'[2]19'!D28</f>
        <v>0</v>
      </c>
      <c r="E26" s="200">
        <f>'[2]19'!E28</f>
        <v>0</v>
      </c>
      <c r="F26" s="15">
        <f t="shared" si="6"/>
        <v>80</v>
      </c>
      <c r="G26" s="199">
        <f>'[2]19'!H28</f>
        <v>33</v>
      </c>
      <c r="H26" s="200">
        <f>'[2]19'!I28</f>
        <v>0</v>
      </c>
      <c r="I26" s="200">
        <f>'[2]19'!J28</f>
        <v>0</v>
      </c>
      <c r="J26" s="200">
        <f>'[2]19'!K28</f>
        <v>0</v>
      </c>
      <c r="K26" s="15">
        <f t="shared" si="3"/>
        <v>33</v>
      </c>
      <c r="L26" s="18">
        <f>frq!C26</f>
        <v>1</v>
      </c>
      <c r="M26" s="124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  <c r="S26" s="18">
        <v>0</v>
      </c>
    </row>
    <row r="27" spans="1:19">
      <c r="A27" s="8" t="s">
        <v>69</v>
      </c>
      <c r="B27" s="199">
        <f>'[2]19'!B29</f>
        <v>80</v>
      </c>
      <c r="C27" s="200">
        <f>'[2]19'!C29</f>
        <v>0</v>
      </c>
      <c r="D27" s="200">
        <f>'[2]19'!D29</f>
        <v>0</v>
      </c>
      <c r="E27" s="200">
        <f>'[2]19'!E29</f>
        <v>0</v>
      </c>
      <c r="F27" s="15">
        <f t="shared" si="6"/>
        <v>80</v>
      </c>
      <c r="G27" s="199">
        <f>'[2]19'!H29</f>
        <v>33</v>
      </c>
      <c r="H27" s="200">
        <f>'[2]19'!I29</f>
        <v>0</v>
      </c>
      <c r="I27" s="200">
        <f>'[2]19'!J29</f>
        <v>0</v>
      </c>
      <c r="J27" s="200">
        <f>'[2]19'!K29</f>
        <v>0</v>
      </c>
      <c r="K27" s="15">
        <f t="shared" si="3"/>
        <v>33</v>
      </c>
      <c r="L27" s="18">
        <f>frq!C27</f>
        <v>1</v>
      </c>
      <c r="M27" s="124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  <c r="S27" s="18">
        <v>0</v>
      </c>
    </row>
    <row r="28" spans="1:19">
      <c r="A28" s="8" t="s">
        <v>70</v>
      </c>
      <c r="B28" s="199">
        <f>'[2]19'!B30</f>
        <v>80</v>
      </c>
      <c r="C28" s="200">
        <f>'[2]19'!C30</f>
        <v>0</v>
      </c>
      <c r="D28" s="200">
        <f>'[2]19'!D30</f>
        <v>0</v>
      </c>
      <c r="E28" s="200">
        <f>'[2]19'!E30</f>
        <v>0</v>
      </c>
      <c r="F28" s="15">
        <f t="shared" si="6"/>
        <v>80</v>
      </c>
      <c r="G28" s="199">
        <f>'[2]19'!H30</f>
        <v>33</v>
      </c>
      <c r="H28" s="200">
        <f>'[2]19'!I30</f>
        <v>0</v>
      </c>
      <c r="I28" s="200">
        <f>'[2]19'!J30</f>
        <v>0</v>
      </c>
      <c r="J28" s="200">
        <f>'[2]19'!K30</f>
        <v>0</v>
      </c>
      <c r="K28" s="15">
        <f t="shared" si="3"/>
        <v>33</v>
      </c>
      <c r="L28" s="18">
        <f>frq!C28</f>
        <v>1</v>
      </c>
      <c r="M28" s="124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  <c r="S28" s="18">
        <v>0</v>
      </c>
    </row>
    <row r="29" spans="1:19">
      <c r="A29" s="8" t="s">
        <v>71</v>
      </c>
      <c r="B29" s="199">
        <f>'[2]19'!B31</f>
        <v>80</v>
      </c>
      <c r="C29" s="200">
        <f>'[2]19'!C31</f>
        <v>0</v>
      </c>
      <c r="D29" s="200">
        <f>'[2]19'!D31</f>
        <v>0</v>
      </c>
      <c r="E29" s="200">
        <f>'[2]19'!E31</f>
        <v>0</v>
      </c>
      <c r="F29" s="15">
        <f t="shared" si="6"/>
        <v>80</v>
      </c>
      <c r="G29" s="199">
        <f>'[2]19'!H31</f>
        <v>32</v>
      </c>
      <c r="H29" s="200">
        <f>'[2]19'!I31</f>
        <v>0</v>
      </c>
      <c r="I29" s="200">
        <f>'[2]19'!J31</f>
        <v>0</v>
      </c>
      <c r="J29" s="200">
        <f>'[2]19'!K31</f>
        <v>0</v>
      </c>
      <c r="K29" s="15">
        <f t="shared" si="3"/>
        <v>32</v>
      </c>
      <c r="L29" s="18">
        <f>frq!C29</f>
        <v>1</v>
      </c>
      <c r="M29" s="124">
        <f t="shared" si="4"/>
        <v>31.6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31.6</v>
      </c>
      <c r="R29" s="18">
        <v>0.4</v>
      </c>
      <c r="S29" s="18">
        <v>0</v>
      </c>
    </row>
    <row r="30" spans="1:19">
      <c r="A30" s="8" t="s">
        <v>72</v>
      </c>
      <c r="B30" s="199">
        <f>'[2]19'!B32</f>
        <v>80</v>
      </c>
      <c r="C30" s="200">
        <f>'[2]19'!C32</f>
        <v>0</v>
      </c>
      <c r="D30" s="200">
        <f>'[2]19'!D32</f>
        <v>0</v>
      </c>
      <c r="E30" s="200">
        <f>'[2]19'!E32</f>
        <v>0</v>
      </c>
      <c r="F30" s="15">
        <f t="shared" si="6"/>
        <v>80</v>
      </c>
      <c r="G30" s="199">
        <f>'[2]19'!H32</f>
        <v>32</v>
      </c>
      <c r="H30" s="200">
        <f>'[2]19'!I32</f>
        <v>0</v>
      </c>
      <c r="I30" s="200">
        <f>'[2]19'!J32</f>
        <v>0</v>
      </c>
      <c r="J30" s="200">
        <f>'[2]19'!K32</f>
        <v>0</v>
      </c>
      <c r="K30" s="15">
        <f t="shared" si="3"/>
        <v>32</v>
      </c>
      <c r="L30" s="18">
        <f>frq!C30</f>
        <v>1</v>
      </c>
      <c r="M30" s="124">
        <f t="shared" si="4"/>
        <v>31.6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31.6</v>
      </c>
      <c r="R30" s="18">
        <v>0.4</v>
      </c>
      <c r="S30" s="18">
        <v>0</v>
      </c>
    </row>
    <row r="31" spans="1:19">
      <c r="A31" s="8" t="s">
        <v>73</v>
      </c>
      <c r="B31" s="199">
        <f>'[2]19'!B33</f>
        <v>80</v>
      </c>
      <c r="C31" s="200">
        <f>'[2]19'!C33</f>
        <v>0</v>
      </c>
      <c r="D31" s="200">
        <f>'[2]19'!D33</f>
        <v>0</v>
      </c>
      <c r="E31" s="200">
        <f>'[2]19'!E33</f>
        <v>0</v>
      </c>
      <c r="F31" s="15">
        <f t="shared" si="6"/>
        <v>80</v>
      </c>
      <c r="G31" s="199">
        <f>'[2]19'!H33</f>
        <v>32</v>
      </c>
      <c r="H31" s="200">
        <f>'[2]19'!I33</f>
        <v>0</v>
      </c>
      <c r="I31" s="200">
        <f>'[2]19'!J33</f>
        <v>0</v>
      </c>
      <c r="J31" s="200">
        <f>'[2]19'!K33</f>
        <v>0</v>
      </c>
      <c r="K31" s="15">
        <f t="shared" si="3"/>
        <v>32</v>
      </c>
      <c r="L31" s="18">
        <f>frq!C31</f>
        <v>1</v>
      </c>
      <c r="M31" s="124">
        <f t="shared" si="4"/>
        <v>31.6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31.6</v>
      </c>
      <c r="R31" s="18">
        <v>0.4</v>
      </c>
      <c r="S31" s="18">
        <v>0</v>
      </c>
    </row>
    <row r="32" spans="1:19">
      <c r="A32" s="8" t="s">
        <v>74</v>
      </c>
      <c r="B32" s="199">
        <f>'[2]19'!B34</f>
        <v>80</v>
      </c>
      <c r="C32" s="200">
        <f>'[2]19'!C34</f>
        <v>0</v>
      </c>
      <c r="D32" s="200">
        <f>'[2]19'!D34</f>
        <v>0</v>
      </c>
      <c r="E32" s="200">
        <f>'[2]19'!E34</f>
        <v>0</v>
      </c>
      <c r="F32" s="15">
        <f t="shared" si="6"/>
        <v>80</v>
      </c>
      <c r="G32" s="199">
        <f>'[2]19'!H34</f>
        <v>32</v>
      </c>
      <c r="H32" s="200">
        <f>'[2]19'!I34</f>
        <v>0</v>
      </c>
      <c r="I32" s="200">
        <f>'[2]19'!J34</f>
        <v>0</v>
      </c>
      <c r="J32" s="200">
        <f>'[2]19'!K34</f>
        <v>0</v>
      </c>
      <c r="K32" s="15">
        <f t="shared" si="3"/>
        <v>32</v>
      </c>
      <c r="L32" s="18">
        <f>frq!C32</f>
        <v>1</v>
      </c>
      <c r="M32" s="124">
        <f t="shared" si="4"/>
        <v>31.6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31.6</v>
      </c>
      <c r="R32" s="18">
        <v>0.4</v>
      </c>
      <c r="S32" s="18">
        <v>0</v>
      </c>
    </row>
    <row r="33" spans="1:19">
      <c r="A33" s="8" t="s">
        <v>75</v>
      </c>
      <c r="B33" s="199">
        <f>'[2]19'!B35</f>
        <v>80</v>
      </c>
      <c r="C33" s="200">
        <f>'[2]19'!C35</f>
        <v>0</v>
      </c>
      <c r="D33" s="200">
        <f>'[2]19'!D35</f>
        <v>0</v>
      </c>
      <c r="E33" s="200">
        <f>'[2]19'!E35</f>
        <v>0</v>
      </c>
      <c r="F33" s="15">
        <f t="shared" si="6"/>
        <v>80</v>
      </c>
      <c r="G33" s="199">
        <f>'[2]19'!H35</f>
        <v>32</v>
      </c>
      <c r="H33" s="200">
        <f>'[2]19'!I35</f>
        <v>0</v>
      </c>
      <c r="I33" s="200">
        <f>'[2]19'!J35</f>
        <v>0</v>
      </c>
      <c r="J33" s="200">
        <f>'[2]19'!K35</f>
        <v>0</v>
      </c>
      <c r="K33" s="15">
        <f t="shared" si="3"/>
        <v>32</v>
      </c>
      <c r="L33" s="18">
        <f>frq!C33</f>
        <v>1</v>
      </c>
      <c r="M33" s="124">
        <f t="shared" si="4"/>
        <v>31.6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31.6</v>
      </c>
      <c r="R33" s="18">
        <v>0.4</v>
      </c>
      <c r="S33" s="18">
        <v>0</v>
      </c>
    </row>
    <row r="34" spans="1:19">
      <c r="A34" s="8" t="s">
        <v>76</v>
      </c>
      <c r="B34" s="199">
        <f>'[2]19'!B36</f>
        <v>80</v>
      </c>
      <c r="C34" s="200">
        <f>'[2]19'!C36</f>
        <v>0</v>
      </c>
      <c r="D34" s="200">
        <f>'[2]19'!D36</f>
        <v>0</v>
      </c>
      <c r="E34" s="200">
        <f>'[2]19'!E36</f>
        <v>0</v>
      </c>
      <c r="F34" s="15">
        <f t="shared" si="6"/>
        <v>80</v>
      </c>
      <c r="G34" s="199">
        <f>'[2]19'!H36</f>
        <v>32</v>
      </c>
      <c r="H34" s="200">
        <f>'[2]19'!I36</f>
        <v>0</v>
      </c>
      <c r="I34" s="200">
        <f>'[2]19'!J36</f>
        <v>0</v>
      </c>
      <c r="J34" s="200">
        <f>'[2]19'!K36</f>
        <v>0</v>
      </c>
      <c r="K34" s="15">
        <f t="shared" si="3"/>
        <v>32</v>
      </c>
      <c r="L34" s="18">
        <f>frq!C34</f>
        <v>1</v>
      </c>
      <c r="M34" s="124">
        <f t="shared" si="4"/>
        <v>31.6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31.6</v>
      </c>
      <c r="R34" s="18">
        <v>0.4</v>
      </c>
      <c r="S34" s="18">
        <v>0</v>
      </c>
    </row>
    <row r="35" spans="1:19">
      <c r="A35" s="8" t="s">
        <v>77</v>
      </c>
      <c r="B35" s="199">
        <f>'[2]19'!B37</f>
        <v>80</v>
      </c>
      <c r="C35" s="200">
        <f>'[2]19'!C37</f>
        <v>0</v>
      </c>
      <c r="D35" s="200">
        <f>'[2]19'!D37</f>
        <v>0</v>
      </c>
      <c r="E35" s="200">
        <f>'[2]19'!E37</f>
        <v>0</v>
      </c>
      <c r="F35" s="15">
        <f t="shared" si="6"/>
        <v>80</v>
      </c>
      <c r="G35" s="199">
        <f>'[2]19'!H37</f>
        <v>32</v>
      </c>
      <c r="H35" s="200">
        <f>'[2]19'!I37</f>
        <v>0</v>
      </c>
      <c r="I35" s="200">
        <f>'[2]19'!J37</f>
        <v>0</v>
      </c>
      <c r="J35" s="200">
        <f>'[2]19'!K37</f>
        <v>0</v>
      </c>
      <c r="K35" s="15">
        <f t="shared" si="3"/>
        <v>32</v>
      </c>
      <c r="L35" s="18">
        <f>frq!C35</f>
        <v>1</v>
      </c>
      <c r="M35" s="124">
        <f t="shared" si="4"/>
        <v>31.6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31.6</v>
      </c>
      <c r="R35" s="18">
        <v>0.4</v>
      </c>
      <c r="S35" s="18">
        <v>0</v>
      </c>
    </row>
    <row r="36" spans="1:19">
      <c r="A36" s="8" t="s">
        <v>78</v>
      </c>
      <c r="B36" s="199">
        <f>'[2]19'!B38</f>
        <v>80</v>
      </c>
      <c r="C36" s="200">
        <f>'[2]19'!C38</f>
        <v>0</v>
      </c>
      <c r="D36" s="200">
        <f>'[2]19'!D38</f>
        <v>0</v>
      </c>
      <c r="E36" s="200">
        <f>'[2]19'!E38</f>
        <v>0</v>
      </c>
      <c r="F36" s="15">
        <f t="shared" si="6"/>
        <v>80</v>
      </c>
      <c r="G36" s="199">
        <f>'[2]19'!H38</f>
        <v>32</v>
      </c>
      <c r="H36" s="200">
        <f>'[2]19'!I38</f>
        <v>0</v>
      </c>
      <c r="I36" s="200">
        <f>'[2]19'!J38</f>
        <v>0</v>
      </c>
      <c r="J36" s="200">
        <f>'[2]19'!K38</f>
        <v>0</v>
      </c>
      <c r="K36" s="15">
        <f t="shared" si="3"/>
        <v>32</v>
      </c>
      <c r="L36" s="18">
        <f>frq!C36</f>
        <v>1</v>
      </c>
      <c r="M36" s="124">
        <f t="shared" si="4"/>
        <v>31.6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</v>
      </c>
      <c r="R36" s="18">
        <v>0.4</v>
      </c>
      <c r="S36" s="18">
        <v>0</v>
      </c>
    </row>
    <row r="37" spans="1:19">
      <c r="A37" s="8" t="s">
        <v>79</v>
      </c>
      <c r="B37" s="199">
        <f>'[2]19'!B39</f>
        <v>80</v>
      </c>
      <c r="C37" s="200">
        <f>'[2]19'!C39</f>
        <v>0</v>
      </c>
      <c r="D37" s="200">
        <f>'[2]19'!D39</f>
        <v>0</v>
      </c>
      <c r="E37" s="200">
        <f>'[2]19'!E39</f>
        <v>0</v>
      </c>
      <c r="F37" s="15">
        <f t="shared" si="6"/>
        <v>80</v>
      </c>
      <c r="G37" s="199">
        <f>'[2]19'!H39</f>
        <v>32</v>
      </c>
      <c r="H37" s="200">
        <f>'[2]19'!I39</f>
        <v>0</v>
      </c>
      <c r="I37" s="200">
        <f>'[2]19'!J39</f>
        <v>0</v>
      </c>
      <c r="J37" s="200">
        <f>'[2]19'!K39</f>
        <v>0</v>
      </c>
      <c r="K37" s="15">
        <f t="shared" si="3"/>
        <v>32</v>
      </c>
      <c r="L37" s="18">
        <f>frq!C37</f>
        <v>1</v>
      </c>
      <c r="M37" s="124">
        <f t="shared" si="4"/>
        <v>31.6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</v>
      </c>
      <c r="R37" s="18">
        <v>0.4</v>
      </c>
      <c r="S37" s="18">
        <v>0</v>
      </c>
    </row>
    <row r="38" spans="1:19">
      <c r="A38" s="8" t="s">
        <v>80</v>
      </c>
      <c r="B38" s="199">
        <f>'[2]19'!B40</f>
        <v>80</v>
      </c>
      <c r="C38" s="200">
        <f>'[2]19'!C40</f>
        <v>0</v>
      </c>
      <c r="D38" s="200">
        <f>'[2]19'!D40</f>
        <v>0</v>
      </c>
      <c r="E38" s="200">
        <f>'[2]19'!E40</f>
        <v>0</v>
      </c>
      <c r="F38" s="15">
        <f t="shared" si="6"/>
        <v>80</v>
      </c>
      <c r="G38" s="199">
        <f>'[2]19'!H40</f>
        <v>32</v>
      </c>
      <c r="H38" s="200">
        <f>'[2]19'!I40</f>
        <v>0</v>
      </c>
      <c r="I38" s="200">
        <f>'[2]19'!J40</f>
        <v>0</v>
      </c>
      <c r="J38" s="200">
        <f>'[2]19'!K40</f>
        <v>0</v>
      </c>
      <c r="K38" s="15">
        <f t="shared" si="3"/>
        <v>32</v>
      </c>
      <c r="L38" s="18">
        <f>frq!C38</f>
        <v>1</v>
      </c>
      <c r="M38" s="124">
        <f t="shared" si="4"/>
        <v>31.6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31.6</v>
      </c>
      <c r="R38" s="18">
        <v>0.4</v>
      </c>
      <c r="S38" s="18">
        <v>0</v>
      </c>
    </row>
    <row r="39" spans="1:19">
      <c r="A39" s="8" t="s">
        <v>81</v>
      </c>
      <c r="B39" s="199">
        <f>'[2]19'!B41</f>
        <v>80</v>
      </c>
      <c r="C39" s="200">
        <f>'[2]19'!C41</f>
        <v>0</v>
      </c>
      <c r="D39" s="200">
        <f>'[2]19'!D41</f>
        <v>0</v>
      </c>
      <c r="E39" s="200">
        <f>'[2]19'!E41</f>
        <v>0</v>
      </c>
      <c r="F39" s="15">
        <f t="shared" si="6"/>
        <v>80</v>
      </c>
      <c r="G39" s="199">
        <f>'[2]19'!H41</f>
        <v>32</v>
      </c>
      <c r="H39" s="200">
        <f>'[2]19'!I41</f>
        <v>0</v>
      </c>
      <c r="I39" s="200">
        <f>'[2]19'!J41</f>
        <v>0</v>
      </c>
      <c r="J39" s="200">
        <f>'[2]19'!K41</f>
        <v>0</v>
      </c>
      <c r="K39" s="15">
        <f t="shared" si="3"/>
        <v>32</v>
      </c>
      <c r="L39" s="18">
        <f>frq!C39</f>
        <v>1</v>
      </c>
      <c r="M39" s="124">
        <f t="shared" si="4"/>
        <v>31.6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31.6</v>
      </c>
      <c r="R39" s="18">
        <v>0.4</v>
      </c>
      <c r="S39" s="18">
        <v>0</v>
      </c>
    </row>
    <row r="40" spans="1:19">
      <c r="A40" s="8" t="s">
        <v>82</v>
      </c>
      <c r="B40" s="199">
        <f>'[2]19'!B42</f>
        <v>80</v>
      </c>
      <c r="C40" s="200">
        <f>'[2]19'!C42</f>
        <v>0</v>
      </c>
      <c r="D40" s="200">
        <f>'[2]19'!D42</f>
        <v>0</v>
      </c>
      <c r="E40" s="200">
        <f>'[2]19'!E42</f>
        <v>0</v>
      </c>
      <c r="F40" s="15">
        <f t="shared" si="6"/>
        <v>80</v>
      </c>
      <c r="G40" s="199">
        <f>'[2]19'!H42</f>
        <v>32</v>
      </c>
      <c r="H40" s="200">
        <f>'[2]19'!I42</f>
        <v>0</v>
      </c>
      <c r="I40" s="200">
        <f>'[2]19'!J42</f>
        <v>0</v>
      </c>
      <c r="J40" s="200">
        <f>'[2]19'!K42</f>
        <v>0</v>
      </c>
      <c r="K40" s="15">
        <f t="shared" si="3"/>
        <v>32</v>
      </c>
      <c r="L40" s="18">
        <f>frq!C40</f>
        <v>1</v>
      </c>
      <c r="M40" s="124">
        <f t="shared" si="4"/>
        <v>31.6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31.6</v>
      </c>
      <c r="R40" s="18">
        <v>0.4</v>
      </c>
      <c r="S40" s="18">
        <v>0</v>
      </c>
    </row>
    <row r="41" spans="1:19">
      <c r="A41" s="8" t="s">
        <v>83</v>
      </c>
      <c r="B41" s="199">
        <f>'[2]19'!B43</f>
        <v>80</v>
      </c>
      <c r="C41" s="200">
        <f>'[2]19'!C43</f>
        <v>0</v>
      </c>
      <c r="D41" s="200">
        <f>'[2]19'!D43</f>
        <v>0</v>
      </c>
      <c r="E41" s="200">
        <f>'[2]19'!E43</f>
        <v>0</v>
      </c>
      <c r="F41" s="15">
        <f t="shared" si="6"/>
        <v>80</v>
      </c>
      <c r="G41" s="199">
        <f>'[2]19'!H43</f>
        <v>32</v>
      </c>
      <c r="H41" s="200">
        <f>'[2]19'!I43</f>
        <v>0</v>
      </c>
      <c r="I41" s="200">
        <f>'[2]19'!J43</f>
        <v>0</v>
      </c>
      <c r="J41" s="200">
        <f>'[2]19'!K43</f>
        <v>0</v>
      </c>
      <c r="K41" s="15">
        <f t="shared" si="3"/>
        <v>32</v>
      </c>
      <c r="L41" s="18">
        <f>frq!C41</f>
        <v>1</v>
      </c>
      <c r="M41" s="124">
        <f t="shared" si="4"/>
        <v>31.6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31.6</v>
      </c>
      <c r="R41" s="18">
        <v>0.4</v>
      </c>
      <c r="S41" s="18">
        <v>0</v>
      </c>
    </row>
    <row r="42" spans="1:19">
      <c r="A42" s="8" t="s">
        <v>84</v>
      </c>
      <c r="B42" s="199">
        <f>'[2]19'!B44</f>
        <v>80</v>
      </c>
      <c r="C42" s="200">
        <f>'[2]19'!C44</f>
        <v>0</v>
      </c>
      <c r="D42" s="200">
        <f>'[2]19'!D44</f>
        <v>0</v>
      </c>
      <c r="E42" s="200">
        <f>'[2]19'!E44</f>
        <v>0</v>
      </c>
      <c r="F42" s="15">
        <f t="shared" si="6"/>
        <v>80</v>
      </c>
      <c r="G42" s="199">
        <f>'[2]19'!H44</f>
        <v>32</v>
      </c>
      <c r="H42" s="200">
        <f>'[2]19'!I44</f>
        <v>0</v>
      </c>
      <c r="I42" s="200">
        <f>'[2]19'!J44</f>
        <v>0</v>
      </c>
      <c r="J42" s="200">
        <f>'[2]19'!K44</f>
        <v>0</v>
      </c>
      <c r="K42" s="15">
        <f t="shared" si="3"/>
        <v>32</v>
      </c>
      <c r="L42" s="18">
        <f>frq!C42</f>
        <v>1</v>
      </c>
      <c r="M42" s="124">
        <f t="shared" si="4"/>
        <v>31.6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31.6</v>
      </c>
      <c r="R42" s="18">
        <v>0.4</v>
      </c>
      <c r="S42" s="18">
        <v>0</v>
      </c>
    </row>
    <row r="43" spans="1:19">
      <c r="A43" s="8" t="s">
        <v>85</v>
      </c>
      <c r="B43" s="199">
        <f>'[2]19'!B45</f>
        <v>80</v>
      </c>
      <c r="C43" s="200">
        <f>'[2]19'!C45</f>
        <v>0</v>
      </c>
      <c r="D43" s="200">
        <f>'[2]19'!D45</f>
        <v>0</v>
      </c>
      <c r="E43" s="200">
        <f>'[2]19'!E45</f>
        <v>0</v>
      </c>
      <c r="F43" s="15">
        <f t="shared" si="6"/>
        <v>80</v>
      </c>
      <c r="G43" s="199">
        <f>'[2]19'!H45</f>
        <v>31</v>
      </c>
      <c r="H43" s="200">
        <f>'[2]19'!I45</f>
        <v>0</v>
      </c>
      <c r="I43" s="200">
        <f>'[2]19'!J45</f>
        <v>0</v>
      </c>
      <c r="J43" s="200">
        <f>'[2]19'!K45</f>
        <v>0</v>
      </c>
      <c r="K43" s="15">
        <f t="shared" si="3"/>
        <v>31</v>
      </c>
      <c r="L43" s="18">
        <f>frq!C43</f>
        <v>1</v>
      </c>
      <c r="M43" s="124">
        <f t="shared" si="4"/>
        <v>30.6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30.6</v>
      </c>
      <c r="R43" s="18">
        <v>0.4</v>
      </c>
      <c r="S43" s="18">
        <v>0</v>
      </c>
    </row>
    <row r="44" spans="1:19">
      <c r="A44" s="8" t="s">
        <v>86</v>
      </c>
      <c r="B44" s="199">
        <f>'[2]19'!B46</f>
        <v>80</v>
      </c>
      <c r="C44" s="200">
        <f>'[2]19'!C46</f>
        <v>0</v>
      </c>
      <c r="D44" s="200">
        <f>'[2]19'!D46</f>
        <v>0</v>
      </c>
      <c r="E44" s="200">
        <f>'[2]19'!E46</f>
        <v>0</v>
      </c>
      <c r="F44" s="15">
        <f t="shared" si="6"/>
        <v>80</v>
      </c>
      <c r="G44" s="199">
        <f>'[2]19'!H46</f>
        <v>31</v>
      </c>
      <c r="H44" s="200">
        <f>'[2]19'!I46</f>
        <v>0</v>
      </c>
      <c r="I44" s="200">
        <f>'[2]19'!J46</f>
        <v>0</v>
      </c>
      <c r="J44" s="200">
        <f>'[2]19'!K46</f>
        <v>0</v>
      </c>
      <c r="K44" s="15">
        <f t="shared" si="3"/>
        <v>31</v>
      </c>
      <c r="L44" s="18">
        <f>frq!C44</f>
        <v>1</v>
      </c>
      <c r="M44" s="124">
        <f t="shared" si="4"/>
        <v>30.6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30.6</v>
      </c>
      <c r="R44" s="18">
        <v>0.4</v>
      </c>
      <c r="S44" s="18">
        <v>0</v>
      </c>
    </row>
    <row r="45" spans="1:19">
      <c r="A45" s="8" t="s">
        <v>87</v>
      </c>
      <c r="B45" s="199">
        <f>'[2]19'!B47</f>
        <v>80</v>
      </c>
      <c r="C45" s="200">
        <f>'[2]19'!C47</f>
        <v>0</v>
      </c>
      <c r="D45" s="200">
        <f>'[2]19'!D47</f>
        <v>0</v>
      </c>
      <c r="E45" s="200">
        <f>'[2]19'!E47</f>
        <v>0</v>
      </c>
      <c r="F45" s="15">
        <f t="shared" si="6"/>
        <v>80</v>
      </c>
      <c r="G45" s="199">
        <f>'[2]19'!H47</f>
        <v>31</v>
      </c>
      <c r="H45" s="200">
        <f>'[2]19'!I47</f>
        <v>0</v>
      </c>
      <c r="I45" s="200">
        <f>'[2]19'!J47</f>
        <v>0</v>
      </c>
      <c r="J45" s="200">
        <f>'[2]19'!K47</f>
        <v>0</v>
      </c>
      <c r="K45" s="15">
        <f t="shared" si="3"/>
        <v>31</v>
      </c>
      <c r="L45" s="18">
        <f>frq!C45</f>
        <v>1</v>
      </c>
      <c r="M45" s="124">
        <f t="shared" si="4"/>
        <v>30.6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30.6</v>
      </c>
      <c r="R45" s="18">
        <v>0.4</v>
      </c>
      <c r="S45" s="18">
        <v>0</v>
      </c>
    </row>
    <row r="46" spans="1:19">
      <c r="A46" s="8" t="s">
        <v>88</v>
      </c>
      <c r="B46" s="199">
        <f>'[2]19'!B48</f>
        <v>80</v>
      </c>
      <c r="C46" s="200">
        <f>'[2]19'!C48</f>
        <v>0</v>
      </c>
      <c r="D46" s="200">
        <f>'[2]19'!D48</f>
        <v>0</v>
      </c>
      <c r="E46" s="200">
        <f>'[2]19'!E48</f>
        <v>0</v>
      </c>
      <c r="F46" s="15">
        <f t="shared" si="6"/>
        <v>80</v>
      </c>
      <c r="G46" s="199">
        <f>'[2]19'!H48</f>
        <v>31</v>
      </c>
      <c r="H46" s="200">
        <f>'[2]19'!I48</f>
        <v>0</v>
      </c>
      <c r="I46" s="200">
        <f>'[2]19'!J48</f>
        <v>0</v>
      </c>
      <c r="J46" s="200">
        <f>'[2]19'!K48</f>
        <v>0</v>
      </c>
      <c r="K46" s="15">
        <f t="shared" si="3"/>
        <v>31</v>
      </c>
      <c r="L46" s="18">
        <f>frq!C46</f>
        <v>1</v>
      </c>
      <c r="M46" s="124">
        <f t="shared" si="4"/>
        <v>30.6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30.6</v>
      </c>
      <c r="R46" s="18">
        <v>0.4</v>
      </c>
      <c r="S46" s="18">
        <v>0</v>
      </c>
    </row>
    <row r="47" spans="1:19">
      <c r="A47" s="8" t="s">
        <v>89</v>
      </c>
      <c r="B47" s="199">
        <f>'[2]19'!B49</f>
        <v>80</v>
      </c>
      <c r="C47" s="200">
        <f>'[2]19'!C49</f>
        <v>0</v>
      </c>
      <c r="D47" s="200">
        <f>'[2]19'!D49</f>
        <v>0</v>
      </c>
      <c r="E47" s="200">
        <f>'[2]19'!E49</f>
        <v>0</v>
      </c>
      <c r="F47" s="15">
        <f t="shared" si="6"/>
        <v>80</v>
      </c>
      <c r="G47" s="199">
        <f>'[2]19'!H49</f>
        <v>30</v>
      </c>
      <c r="H47" s="200">
        <f>'[2]19'!I49</f>
        <v>0</v>
      </c>
      <c r="I47" s="200">
        <f>'[2]19'!J49</f>
        <v>0</v>
      </c>
      <c r="J47" s="200">
        <f>'[2]19'!K49</f>
        <v>0</v>
      </c>
      <c r="K47" s="15">
        <f t="shared" si="3"/>
        <v>30</v>
      </c>
      <c r="L47" s="18">
        <f>frq!C47</f>
        <v>1</v>
      </c>
      <c r="M47" s="124">
        <f t="shared" si="4"/>
        <v>29.6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29.6</v>
      </c>
      <c r="R47" s="18">
        <v>0.4</v>
      </c>
      <c r="S47" s="18">
        <v>0</v>
      </c>
    </row>
    <row r="48" spans="1:19">
      <c r="A48" s="8" t="s">
        <v>90</v>
      </c>
      <c r="B48" s="199">
        <f>'[2]19'!B50</f>
        <v>80</v>
      </c>
      <c r="C48" s="200">
        <f>'[2]19'!C50</f>
        <v>0</v>
      </c>
      <c r="D48" s="200">
        <f>'[2]19'!D50</f>
        <v>0</v>
      </c>
      <c r="E48" s="200">
        <f>'[2]19'!E50</f>
        <v>0</v>
      </c>
      <c r="F48" s="15">
        <f t="shared" si="6"/>
        <v>80</v>
      </c>
      <c r="G48" s="199">
        <f>'[2]19'!H50</f>
        <v>30</v>
      </c>
      <c r="H48" s="200">
        <f>'[2]19'!I50</f>
        <v>0</v>
      </c>
      <c r="I48" s="200">
        <f>'[2]19'!J50</f>
        <v>0</v>
      </c>
      <c r="J48" s="200">
        <f>'[2]19'!K50</f>
        <v>0</v>
      </c>
      <c r="K48" s="15">
        <f t="shared" si="3"/>
        <v>30</v>
      </c>
      <c r="L48" s="18">
        <f>frq!C48</f>
        <v>1</v>
      </c>
      <c r="M48" s="124">
        <f t="shared" si="4"/>
        <v>29.6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29.6</v>
      </c>
      <c r="R48" s="18">
        <v>0.4</v>
      </c>
      <c r="S48" s="18">
        <v>0</v>
      </c>
    </row>
    <row r="49" spans="1:19">
      <c r="A49" s="8" t="s">
        <v>91</v>
      </c>
      <c r="B49" s="199">
        <f>'[2]19'!B51</f>
        <v>80</v>
      </c>
      <c r="C49" s="200">
        <f>'[2]19'!C51</f>
        <v>0</v>
      </c>
      <c r="D49" s="200">
        <f>'[2]19'!D51</f>
        <v>0</v>
      </c>
      <c r="E49" s="200">
        <f>'[2]19'!E51</f>
        <v>0</v>
      </c>
      <c r="F49" s="15">
        <f t="shared" si="6"/>
        <v>80</v>
      </c>
      <c r="G49" s="199">
        <f>'[2]19'!H51</f>
        <v>30</v>
      </c>
      <c r="H49" s="200">
        <f>'[2]19'!I51</f>
        <v>0</v>
      </c>
      <c r="I49" s="200">
        <f>'[2]19'!J51</f>
        <v>0</v>
      </c>
      <c r="J49" s="200">
        <f>'[2]19'!K51</f>
        <v>0</v>
      </c>
      <c r="K49" s="15">
        <f t="shared" si="3"/>
        <v>30</v>
      </c>
      <c r="L49" s="18">
        <f>frq!C49</f>
        <v>1</v>
      </c>
      <c r="M49" s="124">
        <f t="shared" si="4"/>
        <v>29.6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29.6</v>
      </c>
      <c r="R49" s="18">
        <v>0.4</v>
      </c>
      <c r="S49" s="18">
        <v>0</v>
      </c>
    </row>
    <row r="50" spans="1:19">
      <c r="A50" s="8" t="s">
        <v>92</v>
      </c>
      <c r="B50" s="199">
        <f>'[2]19'!B52</f>
        <v>80</v>
      </c>
      <c r="C50" s="200">
        <f>'[2]19'!C52</f>
        <v>0</v>
      </c>
      <c r="D50" s="200">
        <f>'[2]19'!D52</f>
        <v>0</v>
      </c>
      <c r="E50" s="200">
        <f>'[2]19'!E52</f>
        <v>0</v>
      </c>
      <c r="F50" s="15">
        <f t="shared" si="6"/>
        <v>80</v>
      </c>
      <c r="G50" s="199">
        <f>'[2]19'!H52</f>
        <v>30</v>
      </c>
      <c r="H50" s="200">
        <f>'[2]19'!I52</f>
        <v>0</v>
      </c>
      <c r="I50" s="200">
        <f>'[2]19'!J52</f>
        <v>0</v>
      </c>
      <c r="J50" s="200">
        <f>'[2]19'!K52</f>
        <v>0</v>
      </c>
      <c r="K50" s="15">
        <f t="shared" si="3"/>
        <v>30</v>
      </c>
      <c r="L50" s="18">
        <f>frq!C50</f>
        <v>1</v>
      </c>
      <c r="M50" s="124">
        <f t="shared" si="4"/>
        <v>29.6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29.6</v>
      </c>
      <c r="R50" s="18">
        <v>0.4</v>
      </c>
      <c r="S50" s="18">
        <v>0</v>
      </c>
    </row>
    <row r="51" spans="1:19">
      <c r="A51" s="8" t="s">
        <v>93</v>
      </c>
      <c r="B51" s="199">
        <f>'[2]19'!B53</f>
        <v>80</v>
      </c>
      <c r="C51" s="200">
        <f>'[2]19'!C53</f>
        <v>0</v>
      </c>
      <c r="D51" s="200">
        <f>'[2]19'!D53</f>
        <v>0</v>
      </c>
      <c r="E51" s="200">
        <f>'[2]19'!E53</f>
        <v>0</v>
      </c>
      <c r="F51" s="15">
        <f t="shared" si="6"/>
        <v>80</v>
      </c>
      <c r="G51" s="199">
        <f>'[2]19'!H53</f>
        <v>29</v>
      </c>
      <c r="H51" s="200">
        <f>'[2]19'!I53</f>
        <v>0</v>
      </c>
      <c r="I51" s="200">
        <f>'[2]19'!J53</f>
        <v>0</v>
      </c>
      <c r="J51" s="200">
        <f>'[2]19'!K53</f>
        <v>0</v>
      </c>
      <c r="K51" s="15">
        <f t="shared" si="3"/>
        <v>29</v>
      </c>
      <c r="L51" s="18">
        <f>frq!C51</f>
        <v>1</v>
      </c>
      <c r="M51" s="124">
        <f t="shared" si="4"/>
        <v>28.6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28.6</v>
      </c>
      <c r="R51" s="18">
        <v>0.4</v>
      </c>
      <c r="S51" s="18">
        <v>0</v>
      </c>
    </row>
    <row r="52" spans="1:19">
      <c r="A52" s="8" t="s">
        <v>94</v>
      </c>
      <c r="B52" s="199">
        <f>'[2]19'!B54</f>
        <v>80</v>
      </c>
      <c r="C52" s="200">
        <f>'[2]19'!C54</f>
        <v>0</v>
      </c>
      <c r="D52" s="200">
        <f>'[2]19'!D54</f>
        <v>0</v>
      </c>
      <c r="E52" s="200">
        <f>'[2]19'!E54</f>
        <v>0</v>
      </c>
      <c r="F52" s="15">
        <f t="shared" si="6"/>
        <v>80</v>
      </c>
      <c r="G52" s="199">
        <f>'[2]19'!H54</f>
        <v>29</v>
      </c>
      <c r="H52" s="200">
        <f>'[2]19'!I54</f>
        <v>0</v>
      </c>
      <c r="I52" s="200">
        <f>'[2]19'!J54</f>
        <v>0</v>
      </c>
      <c r="J52" s="200">
        <f>'[2]19'!K54</f>
        <v>0</v>
      </c>
      <c r="K52" s="15">
        <f t="shared" si="3"/>
        <v>29</v>
      </c>
      <c r="L52" s="18">
        <f>frq!C52</f>
        <v>1</v>
      </c>
      <c r="M52" s="124">
        <f t="shared" si="4"/>
        <v>28.6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28.6</v>
      </c>
      <c r="R52" s="18">
        <v>0.4</v>
      </c>
      <c r="S52" s="18">
        <v>0</v>
      </c>
    </row>
    <row r="53" spans="1:19">
      <c r="A53" s="8" t="s">
        <v>95</v>
      </c>
      <c r="B53" s="199">
        <f>'[2]19'!B55</f>
        <v>80</v>
      </c>
      <c r="C53" s="200">
        <f>'[2]19'!C55</f>
        <v>0</v>
      </c>
      <c r="D53" s="200">
        <f>'[2]19'!D55</f>
        <v>0</v>
      </c>
      <c r="E53" s="200">
        <f>'[2]19'!E55</f>
        <v>0</v>
      </c>
      <c r="F53" s="15">
        <f t="shared" si="6"/>
        <v>80</v>
      </c>
      <c r="G53" s="199">
        <f>'[2]19'!H55</f>
        <v>29</v>
      </c>
      <c r="H53" s="200">
        <f>'[2]19'!I55</f>
        <v>0</v>
      </c>
      <c r="I53" s="200">
        <f>'[2]19'!J55</f>
        <v>0</v>
      </c>
      <c r="J53" s="200">
        <f>'[2]19'!K55</f>
        <v>0</v>
      </c>
      <c r="K53" s="15">
        <f t="shared" si="3"/>
        <v>29</v>
      </c>
      <c r="L53" s="18">
        <f>frq!C53</f>
        <v>1</v>
      </c>
      <c r="M53" s="124">
        <f t="shared" si="4"/>
        <v>28.6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28.6</v>
      </c>
      <c r="R53" s="18">
        <v>0.4</v>
      </c>
      <c r="S53" s="18">
        <v>0</v>
      </c>
    </row>
    <row r="54" spans="1:19">
      <c r="A54" s="8" t="s">
        <v>96</v>
      </c>
      <c r="B54" s="199">
        <f>'[2]19'!B56</f>
        <v>80</v>
      </c>
      <c r="C54" s="200">
        <f>'[2]19'!C56</f>
        <v>0</v>
      </c>
      <c r="D54" s="200">
        <f>'[2]19'!D56</f>
        <v>0</v>
      </c>
      <c r="E54" s="200">
        <f>'[2]19'!E56</f>
        <v>0</v>
      </c>
      <c r="F54" s="15">
        <f t="shared" si="6"/>
        <v>80</v>
      </c>
      <c r="G54" s="199">
        <f>'[2]19'!H56</f>
        <v>29</v>
      </c>
      <c r="H54" s="200">
        <f>'[2]19'!I56</f>
        <v>0</v>
      </c>
      <c r="I54" s="200">
        <f>'[2]19'!J56</f>
        <v>0</v>
      </c>
      <c r="J54" s="200">
        <f>'[2]19'!K56</f>
        <v>0</v>
      </c>
      <c r="K54" s="15">
        <f t="shared" si="3"/>
        <v>29</v>
      </c>
      <c r="L54" s="18">
        <f>frq!C54</f>
        <v>1</v>
      </c>
      <c r="M54" s="124">
        <f t="shared" si="4"/>
        <v>28.6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28.6</v>
      </c>
      <c r="R54" s="18">
        <v>0.4</v>
      </c>
      <c r="S54" s="18">
        <v>0</v>
      </c>
    </row>
    <row r="55" spans="1:19">
      <c r="A55" s="8" t="s">
        <v>97</v>
      </c>
      <c r="B55" s="199">
        <f>'[2]19'!B57</f>
        <v>80</v>
      </c>
      <c r="C55" s="200">
        <f>'[2]19'!C57</f>
        <v>0</v>
      </c>
      <c r="D55" s="200">
        <f>'[2]19'!D57</f>
        <v>0</v>
      </c>
      <c r="E55" s="200">
        <f>'[2]19'!E57</f>
        <v>0</v>
      </c>
      <c r="F55" s="15">
        <f t="shared" si="6"/>
        <v>80</v>
      </c>
      <c r="G55" s="199">
        <f>'[2]19'!H57</f>
        <v>28</v>
      </c>
      <c r="H55" s="200">
        <f>'[2]19'!I57</f>
        <v>0</v>
      </c>
      <c r="I55" s="200">
        <f>'[2]19'!J57</f>
        <v>0</v>
      </c>
      <c r="J55" s="200">
        <f>'[2]19'!K57</f>
        <v>0</v>
      </c>
      <c r="K55" s="15">
        <f t="shared" si="3"/>
        <v>28</v>
      </c>
      <c r="L55" s="18">
        <f>frq!C55</f>
        <v>1</v>
      </c>
      <c r="M55" s="124">
        <f t="shared" si="4"/>
        <v>27.6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27.6</v>
      </c>
      <c r="R55" s="18">
        <v>0.4</v>
      </c>
      <c r="S55" s="18">
        <v>0</v>
      </c>
    </row>
    <row r="56" spans="1:19">
      <c r="A56" s="8" t="s">
        <v>98</v>
      </c>
      <c r="B56" s="199">
        <f>'[2]19'!B58</f>
        <v>80</v>
      </c>
      <c r="C56" s="200">
        <f>'[2]19'!C58</f>
        <v>0</v>
      </c>
      <c r="D56" s="200">
        <f>'[2]19'!D58</f>
        <v>0</v>
      </c>
      <c r="E56" s="200">
        <f>'[2]19'!E58</f>
        <v>0</v>
      </c>
      <c r="F56" s="15">
        <f t="shared" si="6"/>
        <v>80</v>
      </c>
      <c r="G56" s="199">
        <f>'[2]19'!H58</f>
        <v>28</v>
      </c>
      <c r="H56" s="200">
        <f>'[2]19'!I58</f>
        <v>0</v>
      </c>
      <c r="I56" s="200">
        <f>'[2]19'!J58</f>
        <v>0</v>
      </c>
      <c r="J56" s="200">
        <f>'[2]19'!K58</f>
        <v>0</v>
      </c>
      <c r="K56" s="15">
        <f t="shared" si="3"/>
        <v>28</v>
      </c>
      <c r="L56" s="18">
        <f>frq!C56</f>
        <v>1</v>
      </c>
      <c r="M56" s="124">
        <f t="shared" si="4"/>
        <v>27.6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27.6</v>
      </c>
      <c r="R56" s="18">
        <v>0.4</v>
      </c>
      <c r="S56" s="18">
        <v>0</v>
      </c>
    </row>
    <row r="57" spans="1:19">
      <c r="A57" s="8" t="s">
        <v>99</v>
      </c>
      <c r="B57" s="199">
        <f>'[2]19'!B59</f>
        <v>80</v>
      </c>
      <c r="C57" s="200">
        <f>'[2]19'!C59</f>
        <v>0</v>
      </c>
      <c r="D57" s="200">
        <f>'[2]19'!D59</f>
        <v>0</v>
      </c>
      <c r="E57" s="200">
        <f>'[2]19'!E59</f>
        <v>0</v>
      </c>
      <c r="F57" s="15">
        <f t="shared" si="6"/>
        <v>80</v>
      </c>
      <c r="G57" s="199">
        <f>'[2]19'!H59</f>
        <v>28</v>
      </c>
      <c r="H57" s="200">
        <f>'[2]19'!I59</f>
        <v>0</v>
      </c>
      <c r="I57" s="200">
        <f>'[2]19'!J59</f>
        <v>0</v>
      </c>
      <c r="J57" s="200">
        <f>'[2]19'!K59</f>
        <v>0</v>
      </c>
      <c r="K57" s="15">
        <f t="shared" si="3"/>
        <v>28</v>
      </c>
      <c r="L57" s="18">
        <f>frq!C57</f>
        <v>1</v>
      </c>
      <c r="M57" s="124">
        <f t="shared" si="4"/>
        <v>27.6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27.6</v>
      </c>
      <c r="R57" s="18">
        <v>0.4</v>
      </c>
      <c r="S57" s="18">
        <v>0</v>
      </c>
    </row>
    <row r="58" spans="1:19">
      <c r="A58" s="8" t="s">
        <v>100</v>
      </c>
      <c r="B58" s="199">
        <f>'[2]19'!B60</f>
        <v>80</v>
      </c>
      <c r="C58" s="200">
        <f>'[2]19'!C60</f>
        <v>0</v>
      </c>
      <c r="D58" s="200">
        <f>'[2]19'!D60</f>
        <v>0</v>
      </c>
      <c r="E58" s="200">
        <f>'[2]19'!E60</f>
        <v>0</v>
      </c>
      <c r="F58" s="15">
        <f t="shared" si="6"/>
        <v>80</v>
      </c>
      <c r="G58" s="199">
        <f>'[2]19'!H60</f>
        <v>28</v>
      </c>
      <c r="H58" s="200">
        <f>'[2]19'!I60</f>
        <v>0</v>
      </c>
      <c r="I58" s="200">
        <f>'[2]19'!J60</f>
        <v>0</v>
      </c>
      <c r="J58" s="200">
        <f>'[2]19'!K60</f>
        <v>0</v>
      </c>
      <c r="K58" s="15">
        <f t="shared" si="3"/>
        <v>28</v>
      </c>
      <c r="L58" s="18">
        <f>frq!C58</f>
        <v>1</v>
      </c>
      <c r="M58" s="124">
        <f t="shared" si="4"/>
        <v>27.6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27.6</v>
      </c>
      <c r="R58" s="18">
        <v>0.4</v>
      </c>
      <c r="S58" s="18">
        <v>0</v>
      </c>
    </row>
    <row r="59" spans="1:19">
      <c r="A59" s="8" t="s">
        <v>101</v>
      </c>
      <c r="B59" s="199">
        <f>'[2]19'!B61</f>
        <v>80</v>
      </c>
      <c r="C59" s="200">
        <f>'[2]19'!C61</f>
        <v>0</v>
      </c>
      <c r="D59" s="200">
        <f>'[2]19'!D61</f>
        <v>0</v>
      </c>
      <c r="E59" s="200">
        <f>'[2]19'!E61</f>
        <v>0</v>
      </c>
      <c r="F59" s="15">
        <f t="shared" si="6"/>
        <v>80</v>
      </c>
      <c r="G59" s="199">
        <f>'[2]19'!H61</f>
        <v>28</v>
      </c>
      <c r="H59" s="200">
        <f>'[2]19'!I61</f>
        <v>0</v>
      </c>
      <c r="I59" s="200">
        <f>'[2]19'!J61</f>
        <v>0</v>
      </c>
      <c r="J59" s="200">
        <f>'[2]19'!K61</f>
        <v>0</v>
      </c>
      <c r="K59" s="15">
        <f t="shared" si="3"/>
        <v>28</v>
      </c>
      <c r="L59" s="18">
        <f>frq!C59</f>
        <v>1</v>
      </c>
      <c r="M59" s="124">
        <f t="shared" si="4"/>
        <v>27.6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27.6</v>
      </c>
      <c r="R59" s="18">
        <v>0.4</v>
      </c>
      <c r="S59" s="18">
        <v>0</v>
      </c>
    </row>
    <row r="60" spans="1:19">
      <c r="A60" s="8" t="s">
        <v>102</v>
      </c>
      <c r="B60" s="199">
        <f>'[2]19'!B62</f>
        <v>80</v>
      </c>
      <c r="C60" s="200">
        <f>'[2]19'!C62</f>
        <v>0</v>
      </c>
      <c r="D60" s="200">
        <f>'[2]19'!D62</f>
        <v>0</v>
      </c>
      <c r="E60" s="200">
        <f>'[2]19'!E62</f>
        <v>0</v>
      </c>
      <c r="F60" s="15">
        <f t="shared" si="6"/>
        <v>80</v>
      </c>
      <c r="G60" s="199">
        <f>'[2]19'!H62</f>
        <v>28</v>
      </c>
      <c r="H60" s="200">
        <f>'[2]19'!I62</f>
        <v>0</v>
      </c>
      <c r="I60" s="200">
        <f>'[2]19'!J62</f>
        <v>0</v>
      </c>
      <c r="J60" s="200">
        <f>'[2]19'!K62</f>
        <v>0</v>
      </c>
      <c r="K60" s="15">
        <f t="shared" si="3"/>
        <v>28</v>
      </c>
      <c r="L60" s="18">
        <f>frq!C60</f>
        <v>1</v>
      </c>
      <c r="M60" s="124">
        <f t="shared" si="4"/>
        <v>27.6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27.6</v>
      </c>
      <c r="R60" s="18">
        <v>0.4</v>
      </c>
      <c r="S60" s="18">
        <v>0</v>
      </c>
    </row>
    <row r="61" spans="1:19">
      <c r="A61" s="8" t="s">
        <v>103</v>
      </c>
      <c r="B61" s="199">
        <f>'[2]19'!B63</f>
        <v>80</v>
      </c>
      <c r="C61" s="200">
        <f>'[2]19'!C63</f>
        <v>0</v>
      </c>
      <c r="D61" s="200">
        <f>'[2]19'!D63</f>
        <v>0</v>
      </c>
      <c r="E61" s="200">
        <f>'[2]19'!E63</f>
        <v>0</v>
      </c>
      <c r="F61" s="15">
        <f t="shared" si="6"/>
        <v>80</v>
      </c>
      <c r="G61" s="199">
        <f>'[2]19'!H63</f>
        <v>28</v>
      </c>
      <c r="H61" s="200">
        <f>'[2]19'!I63</f>
        <v>0</v>
      </c>
      <c r="I61" s="200">
        <f>'[2]19'!J63</f>
        <v>0</v>
      </c>
      <c r="J61" s="200">
        <f>'[2]19'!K63</f>
        <v>0</v>
      </c>
      <c r="K61" s="15">
        <f t="shared" si="3"/>
        <v>28</v>
      </c>
      <c r="L61" s="18">
        <f>frq!C61</f>
        <v>1</v>
      </c>
      <c r="M61" s="124">
        <f t="shared" si="4"/>
        <v>27.6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27.6</v>
      </c>
      <c r="R61" s="18">
        <v>0.4</v>
      </c>
      <c r="S61" s="18">
        <v>0</v>
      </c>
    </row>
    <row r="62" spans="1:19">
      <c r="A62" s="8" t="s">
        <v>104</v>
      </c>
      <c r="B62" s="199">
        <f>'[2]19'!B64</f>
        <v>80</v>
      </c>
      <c r="C62" s="200">
        <f>'[2]19'!C64</f>
        <v>0</v>
      </c>
      <c r="D62" s="200">
        <f>'[2]19'!D64</f>
        <v>0</v>
      </c>
      <c r="E62" s="200">
        <f>'[2]19'!E64</f>
        <v>0</v>
      </c>
      <c r="F62" s="15">
        <f t="shared" si="6"/>
        <v>80</v>
      </c>
      <c r="G62" s="199">
        <f>'[2]19'!H64</f>
        <v>28</v>
      </c>
      <c r="H62" s="200">
        <f>'[2]19'!I64</f>
        <v>0</v>
      </c>
      <c r="I62" s="200">
        <f>'[2]19'!J64</f>
        <v>0</v>
      </c>
      <c r="J62" s="200">
        <f>'[2]19'!K64</f>
        <v>0</v>
      </c>
      <c r="K62" s="15">
        <f t="shared" si="3"/>
        <v>28</v>
      </c>
      <c r="L62" s="18">
        <f>frq!C62</f>
        <v>1</v>
      </c>
      <c r="M62" s="124">
        <f t="shared" si="4"/>
        <v>27.6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27.6</v>
      </c>
      <c r="R62" s="18">
        <v>0.4</v>
      </c>
      <c r="S62" s="18">
        <v>0</v>
      </c>
    </row>
    <row r="63" spans="1:19">
      <c r="A63" s="8" t="s">
        <v>105</v>
      </c>
      <c r="B63" s="199">
        <f>'[2]19'!B65</f>
        <v>80</v>
      </c>
      <c r="C63" s="200">
        <f>'[2]19'!C65</f>
        <v>0</v>
      </c>
      <c r="D63" s="200">
        <f>'[2]19'!D65</f>
        <v>0</v>
      </c>
      <c r="E63" s="200">
        <f>'[2]19'!E65</f>
        <v>0</v>
      </c>
      <c r="F63" s="15">
        <f t="shared" si="6"/>
        <v>80</v>
      </c>
      <c r="G63" s="199">
        <f>'[2]19'!H65</f>
        <v>28</v>
      </c>
      <c r="H63" s="200">
        <f>'[2]19'!I65</f>
        <v>0</v>
      </c>
      <c r="I63" s="200">
        <f>'[2]19'!J65</f>
        <v>0</v>
      </c>
      <c r="J63" s="200">
        <f>'[2]19'!K65</f>
        <v>0</v>
      </c>
      <c r="K63" s="15">
        <f t="shared" si="3"/>
        <v>28</v>
      </c>
      <c r="L63" s="18">
        <f>frq!C63</f>
        <v>1</v>
      </c>
      <c r="M63" s="124">
        <f t="shared" si="4"/>
        <v>27.6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27.6</v>
      </c>
      <c r="R63" s="18">
        <v>0.4</v>
      </c>
      <c r="S63" s="18">
        <v>0</v>
      </c>
    </row>
    <row r="64" spans="1:19">
      <c r="A64" s="8" t="s">
        <v>106</v>
      </c>
      <c r="B64" s="199">
        <f>'[2]19'!B66</f>
        <v>80</v>
      </c>
      <c r="C64" s="200">
        <f>'[2]19'!C66</f>
        <v>0</v>
      </c>
      <c r="D64" s="200">
        <f>'[2]19'!D66</f>
        <v>0</v>
      </c>
      <c r="E64" s="200">
        <f>'[2]19'!E66</f>
        <v>0</v>
      </c>
      <c r="F64" s="15">
        <f t="shared" si="6"/>
        <v>80</v>
      </c>
      <c r="G64" s="199">
        <f>'[2]19'!H66</f>
        <v>28</v>
      </c>
      <c r="H64" s="200">
        <f>'[2]19'!I66</f>
        <v>0</v>
      </c>
      <c r="I64" s="200">
        <f>'[2]19'!J66</f>
        <v>0</v>
      </c>
      <c r="J64" s="200">
        <f>'[2]19'!K66</f>
        <v>0</v>
      </c>
      <c r="K64" s="15">
        <f t="shared" si="3"/>
        <v>28</v>
      </c>
      <c r="L64" s="18">
        <f>frq!C64</f>
        <v>1</v>
      </c>
      <c r="M64" s="124">
        <f t="shared" si="4"/>
        <v>27.6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27.6</v>
      </c>
      <c r="R64" s="18">
        <v>0.4</v>
      </c>
      <c r="S64" s="18">
        <v>0</v>
      </c>
    </row>
    <row r="65" spans="1:19">
      <c r="A65" s="8" t="s">
        <v>107</v>
      </c>
      <c r="B65" s="199">
        <f>'[2]19'!B67</f>
        <v>80</v>
      </c>
      <c r="C65" s="200">
        <f>'[2]19'!C67</f>
        <v>0</v>
      </c>
      <c r="D65" s="200">
        <f>'[2]19'!D67</f>
        <v>0</v>
      </c>
      <c r="E65" s="200">
        <f>'[2]19'!E67</f>
        <v>0</v>
      </c>
      <c r="F65" s="15">
        <f t="shared" si="6"/>
        <v>80</v>
      </c>
      <c r="G65" s="199">
        <f>'[2]19'!H67</f>
        <v>28</v>
      </c>
      <c r="H65" s="200">
        <f>'[2]19'!I67</f>
        <v>0</v>
      </c>
      <c r="I65" s="200">
        <f>'[2]19'!J67</f>
        <v>0</v>
      </c>
      <c r="J65" s="200">
        <f>'[2]19'!K67</f>
        <v>0</v>
      </c>
      <c r="K65" s="15">
        <f t="shared" si="3"/>
        <v>28</v>
      </c>
      <c r="L65" s="18">
        <f>frq!C65</f>
        <v>1</v>
      </c>
      <c r="M65" s="124">
        <f t="shared" si="4"/>
        <v>27.6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27.6</v>
      </c>
      <c r="R65" s="18">
        <v>0.4</v>
      </c>
      <c r="S65" s="18">
        <v>0</v>
      </c>
    </row>
    <row r="66" spans="1:19">
      <c r="A66" s="8" t="s">
        <v>108</v>
      </c>
      <c r="B66" s="199">
        <f>'[2]19'!B68</f>
        <v>80</v>
      </c>
      <c r="C66" s="200">
        <f>'[2]19'!C68</f>
        <v>0</v>
      </c>
      <c r="D66" s="200">
        <f>'[2]19'!D68</f>
        <v>0</v>
      </c>
      <c r="E66" s="200">
        <f>'[2]19'!E68</f>
        <v>0</v>
      </c>
      <c r="F66" s="15">
        <f t="shared" si="6"/>
        <v>80</v>
      </c>
      <c r="G66" s="199">
        <f>'[2]19'!H68</f>
        <v>28</v>
      </c>
      <c r="H66" s="200">
        <f>'[2]19'!I68</f>
        <v>0</v>
      </c>
      <c r="I66" s="200">
        <f>'[2]19'!J68</f>
        <v>0</v>
      </c>
      <c r="J66" s="200">
        <f>'[2]19'!K68</f>
        <v>0</v>
      </c>
      <c r="K66" s="15">
        <f t="shared" si="3"/>
        <v>28</v>
      </c>
      <c r="L66" s="18">
        <f>frq!C66</f>
        <v>1</v>
      </c>
      <c r="M66" s="124">
        <f t="shared" si="4"/>
        <v>27.6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27.6</v>
      </c>
      <c r="R66" s="18">
        <v>0.4</v>
      </c>
      <c r="S66" s="18">
        <v>0</v>
      </c>
    </row>
    <row r="67" spans="1:19">
      <c r="A67" s="8" t="s">
        <v>109</v>
      </c>
      <c r="B67" s="199">
        <f>'[2]19'!B69</f>
        <v>80</v>
      </c>
      <c r="C67" s="200">
        <f>'[2]19'!C69</f>
        <v>0</v>
      </c>
      <c r="D67" s="200">
        <f>'[2]19'!D69</f>
        <v>0</v>
      </c>
      <c r="E67" s="200">
        <f>'[2]19'!E69</f>
        <v>0</v>
      </c>
      <c r="F67" s="15">
        <f t="shared" si="6"/>
        <v>80</v>
      </c>
      <c r="G67" s="199">
        <f>'[2]19'!H69</f>
        <v>28</v>
      </c>
      <c r="H67" s="200">
        <f>'[2]19'!I69</f>
        <v>0</v>
      </c>
      <c r="I67" s="200">
        <f>'[2]19'!J69</f>
        <v>0</v>
      </c>
      <c r="J67" s="200">
        <f>'[2]19'!K69</f>
        <v>0</v>
      </c>
      <c r="K67" s="15">
        <f t="shared" si="3"/>
        <v>28</v>
      </c>
      <c r="L67" s="18">
        <f>frq!C67</f>
        <v>1</v>
      </c>
      <c r="M67" s="124">
        <f t="shared" si="4"/>
        <v>27.6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27.6</v>
      </c>
      <c r="R67" s="18">
        <v>0.4</v>
      </c>
      <c r="S67" s="18">
        <v>0</v>
      </c>
    </row>
    <row r="68" spans="1:19">
      <c r="A68" s="8" t="s">
        <v>110</v>
      </c>
      <c r="B68" s="199">
        <f>'[2]19'!B70</f>
        <v>80</v>
      </c>
      <c r="C68" s="200">
        <f>'[2]19'!C70</f>
        <v>0</v>
      </c>
      <c r="D68" s="200">
        <f>'[2]19'!D70</f>
        <v>0</v>
      </c>
      <c r="E68" s="200">
        <f>'[2]19'!E70</f>
        <v>0</v>
      </c>
      <c r="F68" s="15">
        <f t="shared" si="6"/>
        <v>80</v>
      </c>
      <c r="G68" s="199">
        <f>'[2]19'!H70</f>
        <v>28</v>
      </c>
      <c r="H68" s="200">
        <f>'[2]19'!I70</f>
        <v>0</v>
      </c>
      <c r="I68" s="200">
        <f>'[2]19'!J70</f>
        <v>0</v>
      </c>
      <c r="J68" s="200">
        <f>'[2]19'!K70</f>
        <v>0</v>
      </c>
      <c r="K68" s="15">
        <f t="shared" ref="K68:K98" si="13">SUM(G68:J68)</f>
        <v>28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27.6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27.6</v>
      </c>
      <c r="R68" s="18">
        <v>0.4</v>
      </c>
      <c r="S68" s="18">
        <v>0</v>
      </c>
    </row>
    <row r="69" spans="1:19">
      <c r="A69" s="8" t="s">
        <v>111</v>
      </c>
      <c r="B69" s="199">
        <f>'[2]19'!B71</f>
        <v>80</v>
      </c>
      <c r="C69" s="200">
        <f>'[2]19'!C71</f>
        <v>0</v>
      </c>
      <c r="D69" s="200">
        <f>'[2]19'!D71</f>
        <v>0</v>
      </c>
      <c r="E69" s="200">
        <f>'[2]19'!E71</f>
        <v>0</v>
      </c>
      <c r="F69" s="15">
        <f t="shared" ref="F69:F98" si="16">SUM(B69:E69)</f>
        <v>80</v>
      </c>
      <c r="G69" s="199">
        <f>'[2]19'!H71</f>
        <v>28</v>
      </c>
      <c r="H69" s="200">
        <f>'[2]19'!I71</f>
        <v>0</v>
      </c>
      <c r="I69" s="200">
        <f>'[2]19'!J71</f>
        <v>0</v>
      </c>
      <c r="J69" s="200">
        <f>'[2]19'!K71</f>
        <v>0</v>
      </c>
      <c r="K69" s="15">
        <f t="shared" si="13"/>
        <v>28</v>
      </c>
      <c r="L69" s="18">
        <f>frq!C69</f>
        <v>1</v>
      </c>
      <c r="M69" s="124">
        <f t="shared" si="14"/>
        <v>27.6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27.6</v>
      </c>
      <c r="R69" s="18">
        <v>0.4</v>
      </c>
      <c r="S69" s="18">
        <v>0</v>
      </c>
    </row>
    <row r="70" spans="1:19">
      <c r="A70" s="8" t="s">
        <v>112</v>
      </c>
      <c r="B70" s="199">
        <f>'[2]19'!B72</f>
        <v>80</v>
      </c>
      <c r="C70" s="200">
        <f>'[2]19'!C72</f>
        <v>0</v>
      </c>
      <c r="D70" s="200">
        <f>'[2]19'!D72</f>
        <v>0</v>
      </c>
      <c r="E70" s="200">
        <f>'[2]19'!E72</f>
        <v>0</v>
      </c>
      <c r="F70" s="15">
        <f t="shared" si="16"/>
        <v>80</v>
      </c>
      <c r="G70" s="199">
        <f>'[2]19'!H72</f>
        <v>28</v>
      </c>
      <c r="H70" s="200">
        <f>'[2]19'!I72</f>
        <v>0</v>
      </c>
      <c r="I70" s="200">
        <f>'[2]19'!J72</f>
        <v>0</v>
      </c>
      <c r="J70" s="200">
        <f>'[2]19'!K72</f>
        <v>0</v>
      </c>
      <c r="K70" s="15">
        <f t="shared" si="13"/>
        <v>28</v>
      </c>
      <c r="L70" s="18">
        <f>frq!C70</f>
        <v>1</v>
      </c>
      <c r="M70" s="124">
        <f t="shared" si="14"/>
        <v>27.6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27.6</v>
      </c>
      <c r="R70" s="18">
        <v>0.4</v>
      </c>
      <c r="S70" s="18">
        <v>0</v>
      </c>
    </row>
    <row r="71" spans="1:19">
      <c r="A71" s="8" t="s">
        <v>113</v>
      </c>
      <c r="B71" s="199">
        <f>'[2]19'!B73</f>
        <v>80</v>
      </c>
      <c r="C71" s="200">
        <f>'[2]19'!C73</f>
        <v>0</v>
      </c>
      <c r="D71" s="200">
        <f>'[2]19'!D73</f>
        <v>0</v>
      </c>
      <c r="E71" s="200">
        <f>'[2]19'!E73</f>
        <v>0</v>
      </c>
      <c r="F71" s="15">
        <f t="shared" si="16"/>
        <v>80</v>
      </c>
      <c r="G71" s="199">
        <f>'[2]19'!H73</f>
        <v>28</v>
      </c>
      <c r="H71" s="200">
        <f>'[2]19'!I73</f>
        <v>0</v>
      </c>
      <c r="I71" s="200">
        <f>'[2]19'!J73</f>
        <v>0</v>
      </c>
      <c r="J71" s="200">
        <f>'[2]19'!K73</f>
        <v>0</v>
      </c>
      <c r="K71" s="15">
        <f t="shared" si="13"/>
        <v>28</v>
      </c>
      <c r="L71" s="18">
        <f>frq!C71</f>
        <v>1</v>
      </c>
      <c r="M71" s="124">
        <f t="shared" si="14"/>
        <v>27.6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27.6</v>
      </c>
      <c r="R71" s="18">
        <v>0.4</v>
      </c>
      <c r="S71" s="18">
        <v>0</v>
      </c>
    </row>
    <row r="72" spans="1:19">
      <c r="A72" s="8" t="s">
        <v>114</v>
      </c>
      <c r="B72" s="199">
        <f>'[2]19'!B74</f>
        <v>80</v>
      </c>
      <c r="C72" s="200">
        <f>'[2]19'!C74</f>
        <v>0</v>
      </c>
      <c r="D72" s="200">
        <f>'[2]19'!D74</f>
        <v>0</v>
      </c>
      <c r="E72" s="200">
        <f>'[2]19'!E74</f>
        <v>0</v>
      </c>
      <c r="F72" s="15">
        <f t="shared" si="16"/>
        <v>80</v>
      </c>
      <c r="G72" s="199">
        <f>'[2]19'!H74</f>
        <v>28</v>
      </c>
      <c r="H72" s="200">
        <f>'[2]19'!I74</f>
        <v>0</v>
      </c>
      <c r="I72" s="200">
        <f>'[2]19'!J74</f>
        <v>0</v>
      </c>
      <c r="J72" s="200">
        <f>'[2]19'!K74</f>
        <v>0</v>
      </c>
      <c r="K72" s="15">
        <f t="shared" si="13"/>
        <v>28</v>
      </c>
      <c r="L72" s="18">
        <f>frq!C72</f>
        <v>1</v>
      </c>
      <c r="M72" s="124">
        <f t="shared" si="14"/>
        <v>27.6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27.6</v>
      </c>
      <c r="R72" s="18">
        <v>0.4</v>
      </c>
      <c r="S72" s="18">
        <v>0</v>
      </c>
    </row>
    <row r="73" spans="1:19">
      <c r="A73" s="8" t="s">
        <v>115</v>
      </c>
      <c r="B73" s="199">
        <f>'[2]19'!B75</f>
        <v>80</v>
      </c>
      <c r="C73" s="200">
        <f>'[2]19'!C75</f>
        <v>0</v>
      </c>
      <c r="D73" s="200">
        <f>'[2]19'!D75</f>
        <v>0</v>
      </c>
      <c r="E73" s="200">
        <f>'[2]19'!E75</f>
        <v>0</v>
      </c>
      <c r="F73" s="15">
        <f t="shared" si="16"/>
        <v>80</v>
      </c>
      <c r="G73" s="199">
        <f>'[2]19'!H75</f>
        <v>28</v>
      </c>
      <c r="H73" s="200">
        <f>'[2]19'!I75</f>
        <v>0</v>
      </c>
      <c r="I73" s="200">
        <f>'[2]19'!J75</f>
        <v>0</v>
      </c>
      <c r="J73" s="200">
        <f>'[2]19'!K75</f>
        <v>0</v>
      </c>
      <c r="K73" s="15">
        <f t="shared" si="13"/>
        <v>28</v>
      </c>
      <c r="L73" s="18">
        <f>frq!C73</f>
        <v>1</v>
      </c>
      <c r="M73" s="124">
        <f t="shared" si="14"/>
        <v>27.6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27.6</v>
      </c>
      <c r="R73" s="18">
        <v>0.4</v>
      </c>
      <c r="S73" s="18">
        <v>0</v>
      </c>
    </row>
    <row r="74" spans="1:19">
      <c r="A74" s="8" t="s">
        <v>116</v>
      </c>
      <c r="B74" s="199">
        <f>'[2]19'!B76</f>
        <v>80</v>
      </c>
      <c r="C74" s="200">
        <f>'[2]19'!C76</f>
        <v>0</v>
      </c>
      <c r="D74" s="200">
        <f>'[2]19'!D76</f>
        <v>0</v>
      </c>
      <c r="E74" s="200">
        <f>'[2]19'!E76</f>
        <v>0</v>
      </c>
      <c r="F74" s="15">
        <f t="shared" si="16"/>
        <v>80</v>
      </c>
      <c r="G74" s="199">
        <f>'[2]19'!H76</f>
        <v>28</v>
      </c>
      <c r="H74" s="200">
        <f>'[2]19'!I76</f>
        <v>0</v>
      </c>
      <c r="I74" s="200">
        <f>'[2]19'!J76</f>
        <v>0</v>
      </c>
      <c r="J74" s="200">
        <f>'[2]19'!K76</f>
        <v>0</v>
      </c>
      <c r="K74" s="15">
        <f t="shared" si="13"/>
        <v>28</v>
      </c>
      <c r="L74" s="18">
        <f>frq!C74</f>
        <v>1</v>
      </c>
      <c r="M74" s="124">
        <f t="shared" si="14"/>
        <v>27.6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27.6</v>
      </c>
      <c r="R74" s="18">
        <v>0.4</v>
      </c>
      <c r="S74" s="18">
        <v>0</v>
      </c>
    </row>
    <row r="75" spans="1:19">
      <c r="A75" s="8" t="s">
        <v>117</v>
      </c>
      <c r="B75" s="199">
        <f>'[2]19'!B77</f>
        <v>80</v>
      </c>
      <c r="C75" s="200">
        <f>'[2]19'!C77</f>
        <v>0</v>
      </c>
      <c r="D75" s="200">
        <f>'[2]19'!D77</f>
        <v>0</v>
      </c>
      <c r="E75" s="200">
        <f>'[2]19'!E77</f>
        <v>0</v>
      </c>
      <c r="F75" s="15">
        <f t="shared" si="16"/>
        <v>80</v>
      </c>
      <c r="G75" s="199">
        <f>'[2]19'!H77</f>
        <v>28</v>
      </c>
      <c r="H75" s="200">
        <f>'[2]19'!I77</f>
        <v>0</v>
      </c>
      <c r="I75" s="200">
        <f>'[2]19'!J77</f>
        <v>0</v>
      </c>
      <c r="J75" s="200">
        <f>'[2]19'!K77</f>
        <v>0</v>
      </c>
      <c r="K75" s="15">
        <f t="shared" si="13"/>
        <v>28</v>
      </c>
      <c r="L75" s="18">
        <f>frq!C75</f>
        <v>1</v>
      </c>
      <c r="M75" s="124">
        <f t="shared" si="14"/>
        <v>27.6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27.6</v>
      </c>
      <c r="R75" s="18">
        <v>0.4</v>
      </c>
      <c r="S75" s="18">
        <v>0</v>
      </c>
    </row>
    <row r="76" spans="1:19">
      <c r="A76" s="8" t="s">
        <v>118</v>
      </c>
      <c r="B76" s="199">
        <f>'[2]19'!B78</f>
        <v>80</v>
      </c>
      <c r="C76" s="200">
        <f>'[2]19'!C78</f>
        <v>0</v>
      </c>
      <c r="D76" s="200">
        <f>'[2]19'!D78</f>
        <v>0</v>
      </c>
      <c r="E76" s="200">
        <f>'[2]19'!E78</f>
        <v>0</v>
      </c>
      <c r="F76" s="15">
        <f t="shared" si="16"/>
        <v>80</v>
      </c>
      <c r="G76" s="199">
        <f>'[2]19'!H78</f>
        <v>28</v>
      </c>
      <c r="H76" s="200">
        <f>'[2]19'!I78</f>
        <v>0</v>
      </c>
      <c r="I76" s="200">
        <f>'[2]19'!J78</f>
        <v>0</v>
      </c>
      <c r="J76" s="200">
        <f>'[2]19'!K78</f>
        <v>0</v>
      </c>
      <c r="K76" s="15">
        <f t="shared" si="13"/>
        <v>28</v>
      </c>
      <c r="L76" s="18">
        <f>frq!C76</f>
        <v>1</v>
      </c>
      <c r="M76" s="124">
        <f t="shared" si="14"/>
        <v>27.6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27.6</v>
      </c>
      <c r="R76" s="18">
        <v>0.4</v>
      </c>
      <c r="S76" s="18">
        <v>0</v>
      </c>
    </row>
    <row r="77" spans="1:19">
      <c r="A77" s="8" t="s">
        <v>119</v>
      </c>
      <c r="B77" s="199">
        <f>'[2]19'!B79</f>
        <v>80</v>
      </c>
      <c r="C77" s="200">
        <f>'[2]19'!C79</f>
        <v>0</v>
      </c>
      <c r="D77" s="200">
        <f>'[2]19'!D79</f>
        <v>0</v>
      </c>
      <c r="E77" s="200">
        <f>'[2]19'!E79</f>
        <v>0</v>
      </c>
      <c r="F77" s="15">
        <f t="shared" si="16"/>
        <v>80</v>
      </c>
      <c r="G77" s="199">
        <f>'[2]19'!H79</f>
        <v>28</v>
      </c>
      <c r="H77" s="200">
        <f>'[2]19'!I79</f>
        <v>0</v>
      </c>
      <c r="I77" s="200">
        <f>'[2]19'!J79</f>
        <v>0</v>
      </c>
      <c r="J77" s="200">
        <f>'[2]19'!K79</f>
        <v>0</v>
      </c>
      <c r="K77" s="15">
        <f t="shared" si="13"/>
        <v>28</v>
      </c>
      <c r="L77" s="18">
        <f>frq!C77</f>
        <v>1</v>
      </c>
      <c r="M77" s="124">
        <f t="shared" si="14"/>
        <v>27.6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27.6</v>
      </c>
      <c r="R77" s="18">
        <v>0.4</v>
      </c>
      <c r="S77" s="18">
        <v>0</v>
      </c>
    </row>
    <row r="78" spans="1:19">
      <c r="A78" s="8" t="s">
        <v>120</v>
      </c>
      <c r="B78" s="199">
        <f>'[2]19'!B80</f>
        <v>80</v>
      </c>
      <c r="C78" s="200">
        <f>'[2]19'!C80</f>
        <v>0</v>
      </c>
      <c r="D78" s="200">
        <f>'[2]19'!D80</f>
        <v>0</v>
      </c>
      <c r="E78" s="200">
        <f>'[2]19'!E80</f>
        <v>0</v>
      </c>
      <c r="F78" s="15">
        <f t="shared" si="16"/>
        <v>80</v>
      </c>
      <c r="G78" s="199">
        <f>'[2]19'!H80</f>
        <v>28</v>
      </c>
      <c r="H78" s="200">
        <f>'[2]19'!I80</f>
        <v>0</v>
      </c>
      <c r="I78" s="200">
        <f>'[2]19'!J80</f>
        <v>0</v>
      </c>
      <c r="J78" s="200">
        <f>'[2]19'!K80</f>
        <v>0</v>
      </c>
      <c r="K78" s="15">
        <f t="shared" si="13"/>
        <v>28</v>
      </c>
      <c r="L78" s="18">
        <f>frq!C78</f>
        <v>1</v>
      </c>
      <c r="M78" s="124">
        <f t="shared" si="14"/>
        <v>27.6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27.6</v>
      </c>
      <c r="R78" s="18">
        <v>0.4</v>
      </c>
      <c r="S78" s="18">
        <v>0</v>
      </c>
    </row>
    <row r="79" spans="1:19">
      <c r="A79" s="8" t="s">
        <v>121</v>
      </c>
      <c r="B79" s="199">
        <f>'[2]19'!B81</f>
        <v>80</v>
      </c>
      <c r="C79" s="200">
        <f>'[2]19'!C81</f>
        <v>0</v>
      </c>
      <c r="D79" s="200">
        <f>'[2]19'!D81</f>
        <v>0</v>
      </c>
      <c r="E79" s="200">
        <f>'[2]19'!E81</f>
        <v>0</v>
      </c>
      <c r="F79" s="15">
        <f t="shared" si="16"/>
        <v>80</v>
      </c>
      <c r="G79" s="199">
        <f>'[2]19'!H81</f>
        <v>28</v>
      </c>
      <c r="H79" s="200">
        <f>'[2]19'!I81</f>
        <v>0</v>
      </c>
      <c r="I79" s="200">
        <f>'[2]19'!J81</f>
        <v>0</v>
      </c>
      <c r="J79" s="200">
        <f>'[2]19'!K81</f>
        <v>0</v>
      </c>
      <c r="K79" s="15">
        <f t="shared" si="13"/>
        <v>28</v>
      </c>
      <c r="L79" s="18">
        <f>frq!C79</f>
        <v>1</v>
      </c>
      <c r="M79" s="124">
        <f t="shared" si="14"/>
        <v>27.6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27.6</v>
      </c>
      <c r="R79" s="18">
        <v>0.4</v>
      </c>
      <c r="S79" s="18">
        <v>0</v>
      </c>
    </row>
    <row r="80" spans="1:19">
      <c r="A80" s="8" t="s">
        <v>122</v>
      </c>
      <c r="B80" s="199">
        <f>'[2]19'!B82</f>
        <v>80</v>
      </c>
      <c r="C80" s="200">
        <f>'[2]19'!C82</f>
        <v>0</v>
      </c>
      <c r="D80" s="200">
        <f>'[2]19'!D82</f>
        <v>0</v>
      </c>
      <c r="E80" s="200">
        <f>'[2]19'!E82</f>
        <v>0</v>
      </c>
      <c r="F80" s="15">
        <f t="shared" si="16"/>
        <v>80</v>
      </c>
      <c r="G80" s="199">
        <f>'[2]19'!H82</f>
        <v>28</v>
      </c>
      <c r="H80" s="200">
        <f>'[2]19'!I82</f>
        <v>0</v>
      </c>
      <c r="I80" s="200">
        <f>'[2]19'!J82</f>
        <v>0</v>
      </c>
      <c r="J80" s="200">
        <f>'[2]19'!K82</f>
        <v>0</v>
      </c>
      <c r="K80" s="15">
        <f t="shared" si="13"/>
        <v>28</v>
      </c>
      <c r="L80" s="18">
        <f>frq!C80</f>
        <v>1</v>
      </c>
      <c r="M80" s="124">
        <f t="shared" si="14"/>
        <v>27.6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27.6</v>
      </c>
      <c r="R80" s="18">
        <v>0.4</v>
      </c>
      <c r="S80" s="18">
        <v>0</v>
      </c>
    </row>
    <row r="81" spans="1:19">
      <c r="A81" s="8" t="s">
        <v>123</v>
      </c>
      <c r="B81" s="199">
        <f>'[2]19'!B83</f>
        <v>80</v>
      </c>
      <c r="C81" s="200">
        <f>'[2]19'!C83</f>
        <v>0</v>
      </c>
      <c r="D81" s="200">
        <f>'[2]19'!D83</f>
        <v>0</v>
      </c>
      <c r="E81" s="200">
        <f>'[2]19'!E83</f>
        <v>0</v>
      </c>
      <c r="F81" s="15">
        <f t="shared" si="16"/>
        <v>80</v>
      </c>
      <c r="G81" s="199">
        <f>'[2]19'!H83</f>
        <v>28</v>
      </c>
      <c r="H81" s="200">
        <f>'[2]19'!I83</f>
        <v>0</v>
      </c>
      <c r="I81" s="200">
        <f>'[2]19'!J83</f>
        <v>0</v>
      </c>
      <c r="J81" s="200">
        <f>'[2]19'!K83</f>
        <v>0</v>
      </c>
      <c r="K81" s="15">
        <f t="shared" si="13"/>
        <v>28</v>
      </c>
      <c r="L81" s="18">
        <f>frq!C81</f>
        <v>1</v>
      </c>
      <c r="M81" s="124">
        <f t="shared" si="14"/>
        <v>27.6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27.6</v>
      </c>
      <c r="R81" s="18">
        <v>0.4</v>
      </c>
      <c r="S81" s="18">
        <v>0</v>
      </c>
    </row>
    <row r="82" spans="1:19">
      <c r="A82" s="8" t="s">
        <v>124</v>
      </c>
      <c r="B82" s="199">
        <f>'[2]19'!B84</f>
        <v>80</v>
      </c>
      <c r="C82" s="200">
        <f>'[2]19'!C84</f>
        <v>0</v>
      </c>
      <c r="D82" s="200">
        <f>'[2]19'!D84</f>
        <v>0</v>
      </c>
      <c r="E82" s="200">
        <f>'[2]19'!E84</f>
        <v>0</v>
      </c>
      <c r="F82" s="15">
        <f t="shared" si="16"/>
        <v>80</v>
      </c>
      <c r="G82" s="199">
        <f>'[2]19'!H84</f>
        <v>28</v>
      </c>
      <c r="H82" s="200">
        <f>'[2]19'!I84</f>
        <v>0</v>
      </c>
      <c r="I82" s="200">
        <f>'[2]19'!J84</f>
        <v>0</v>
      </c>
      <c r="J82" s="200">
        <f>'[2]19'!K84</f>
        <v>0</v>
      </c>
      <c r="K82" s="15">
        <f t="shared" si="13"/>
        <v>28</v>
      </c>
      <c r="L82" s="18">
        <f>frq!C82</f>
        <v>1</v>
      </c>
      <c r="M82" s="124">
        <f t="shared" si="14"/>
        <v>27.6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27.6</v>
      </c>
      <c r="R82" s="18">
        <v>0.4</v>
      </c>
      <c r="S82" s="18">
        <v>0</v>
      </c>
    </row>
    <row r="83" spans="1:19">
      <c r="A83" s="8" t="s">
        <v>125</v>
      </c>
      <c r="B83" s="199">
        <f>'[2]19'!B85</f>
        <v>80</v>
      </c>
      <c r="C83" s="200">
        <f>'[2]19'!C85</f>
        <v>0</v>
      </c>
      <c r="D83" s="200">
        <f>'[2]19'!D85</f>
        <v>0</v>
      </c>
      <c r="E83" s="200">
        <f>'[2]19'!E85</f>
        <v>0</v>
      </c>
      <c r="F83" s="15">
        <f t="shared" si="16"/>
        <v>80</v>
      </c>
      <c r="G83" s="199">
        <f>'[2]19'!H85</f>
        <v>28</v>
      </c>
      <c r="H83" s="200">
        <f>'[2]19'!I85</f>
        <v>0</v>
      </c>
      <c r="I83" s="200">
        <f>'[2]19'!J85</f>
        <v>0</v>
      </c>
      <c r="J83" s="200">
        <f>'[2]19'!K85</f>
        <v>0</v>
      </c>
      <c r="K83" s="15">
        <f t="shared" si="13"/>
        <v>28</v>
      </c>
      <c r="L83" s="18">
        <f>frq!C83</f>
        <v>1</v>
      </c>
      <c r="M83" s="124">
        <f t="shared" si="14"/>
        <v>27.6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27.6</v>
      </c>
      <c r="R83" s="18">
        <v>0.4</v>
      </c>
      <c r="S83" s="18">
        <v>0</v>
      </c>
    </row>
    <row r="84" spans="1:19">
      <c r="A84" s="8" t="s">
        <v>126</v>
      </c>
      <c r="B84" s="199">
        <f>'[2]19'!B86</f>
        <v>80</v>
      </c>
      <c r="C84" s="200">
        <f>'[2]19'!C86</f>
        <v>0</v>
      </c>
      <c r="D84" s="200">
        <f>'[2]19'!D86</f>
        <v>0</v>
      </c>
      <c r="E84" s="200">
        <f>'[2]19'!E86</f>
        <v>0</v>
      </c>
      <c r="F84" s="15">
        <f t="shared" si="16"/>
        <v>80</v>
      </c>
      <c r="G84" s="199">
        <f>'[2]19'!H86</f>
        <v>28</v>
      </c>
      <c r="H84" s="200">
        <f>'[2]19'!I86</f>
        <v>0</v>
      </c>
      <c r="I84" s="200">
        <f>'[2]19'!J86</f>
        <v>0</v>
      </c>
      <c r="J84" s="200">
        <f>'[2]19'!K86</f>
        <v>0</v>
      </c>
      <c r="K84" s="15">
        <f t="shared" si="13"/>
        <v>28</v>
      </c>
      <c r="L84" s="18">
        <f>frq!C84</f>
        <v>1</v>
      </c>
      <c r="M84" s="124">
        <f t="shared" si="14"/>
        <v>27.6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27.6</v>
      </c>
      <c r="R84" s="18">
        <v>0.4</v>
      </c>
      <c r="S84" s="18">
        <v>0</v>
      </c>
    </row>
    <row r="85" spans="1:19">
      <c r="A85" s="8" t="s">
        <v>127</v>
      </c>
      <c r="B85" s="199">
        <f>'[2]19'!B87</f>
        <v>80</v>
      </c>
      <c r="C85" s="200">
        <f>'[2]19'!C87</f>
        <v>0</v>
      </c>
      <c r="D85" s="200">
        <f>'[2]19'!D87</f>
        <v>0</v>
      </c>
      <c r="E85" s="200">
        <f>'[2]19'!E87</f>
        <v>0</v>
      </c>
      <c r="F85" s="15">
        <f t="shared" si="16"/>
        <v>80</v>
      </c>
      <c r="G85" s="199">
        <f>'[2]19'!H87</f>
        <v>30</v>
      </c>
      <c r="H85" s="200">
        <f>'[2]19'!I87</f>
        <v>0</v>
      </c>
      <c r="I85" s="200">
        <f>'[2]19'!J87</f>
        <v>0</v>
      </c>
      <c r="J85" s="200">
        <f>'[2]19'!K87</f>
        <v>0</v>
      </c>
      <c r="K85" s="15">
        <f t="shared" si="13"/>
        <v>30</v>
      </c>
      <c r="L85" s="18">
        <f>frq!C85</f>
        <v>1</v>
      </c>
      <c r="M85" s="124">
        <f t="shared" si="14"/>
        <v>29.6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29.6</v>
      </c>
      <c r="R85" s="18">
        <v>0.4</v>
      </c>
      <c r="S85" s="18">
        <v>0</v>
      </c>
    </row>
    <row r="86" spans="1:19">
      <c r="A86" s="8" t="s">
        <v>128</v>
      </c>
      <c r="B86" s="199">
        <f>'[2]19'!B88</f>
        <v>80</v>
      </c>
      <c r="C86" s="200">
        <f>'[2]19'!C88</f>
        <v>0</v>
      </c>
      <c r="D86" s="200">
        <f>'[2]19'!D88</f>
        <v>0</v>
      </c>
      <c r="E86" s="200">
        <f>'[2]19'!E88</f>
        <v>0</v>
      </c>
      <c r="F86" s="15">
        <f t="shared" si="16"/>
        <v>80</v>
      </c>
      <c r="G86" s="199">
        <f>'[2]19'!H88</f>
        <v>30</v>
      </c>
      <c r="H86" s="200">
        <f>'[2]19'!I88</f>
        <v>0</v>
      </c>
      <c r="I86" s="200">
        <f>'[2]19'!J88</f>
        <v>0</v>
      </c>
      <c r="J86" s="200">
        <f>'[2]19'!K88</f>
        <v>0</v>
      </c>
      <c r="K86" s="15">
        <f t="shared" si="13"/>
        <v>30</v>
      </c>
      <c r="L86" s="18">
        <f>frq!C86</f>
        <v>1</v>
      </c>
      <c r="M86" s="124">
        <f t="shared" si="14"/>
        <v>29.6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29.6</v>
      </c>
      <c r="R86" s="18">
        <v>0.4</v>
      </c>
      <c r="S86" s="18">
        <v>0</v>
      </c>
    </row>
    <row r="87" spans="1:19">
      <c r="A87" s="8" t="s">
        <v>129</v>
      </c>
      <c r="B87" s="199">
        <f>'[2]19'!B89</f>
        <v>80</v>
      </c>
      <c r="C87" s="200">
        <f>'[2]19'!C89</f>
        <v>0</v>
      </c>
      <c r="D87" s="200">
        <f>'[2]19'!D89</f>
        <v>0</v>
      </c>
      <c r="E87" s="200">
        <f>'[2]19'!E89</f>
        <v>0</v>
      </c>
      <c r="F87" s="15">
        <f t="shared" si="16"/>
        <v>80</v>
      </c>
      <c r="G87" s="199">
        <f>'[2]19'!H89</f>
        <v>30</v>
      </c>
      <c r="H87" s="200">
        <f>'[2]19'!I89</f>
        <v>0</v>
      </c>
      <c r="I87" s="200">
        <f>'[2]19'!J89</f>
        <v>0</v>
      </c>
      <c r="J87" s="200">
        <f>'[2]19'!K89</f>
        <v>0</v>
      </c>
      <c r="K87" s="15">
        <f t="shared" si="13"/>
        <v>30</v>
      </c>
      <c r="L87" s="18">
        <f>frq!C87</f>
        <v>1</v>
      </c>
      <c r="M87" s="124">
        <f t="shared" si="14"/>
        <v>29.6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29.6</v>
      </c>
      <c r="R87" s="18">
        <v>0.4</v>
      </c>
      <c r="S87" s="18">
        <v>0</v>
      </c>
    </row>
    <row r="88" spans="1:19">
      <c r="A88" s="8" t="s">
        <v>130</v>
      </c>
      <c r="B88" s="199">
        <f>'[2]19'!B90</f>
        <v>80</v>
      </c>
      <c r="C88" s="200">
        <f>'[2]19'!C90</f>
        <v>0</v>
      </c>
      <c r="D88" s="200">
        <f>'[2]19'!D90</f>
        <v>0</v>
      </c>
      <c r="E88" s="200">
        <f>'[2]19'!E90</f>
        <v>0</v>
      </c>
      <c r="F88" s="15">
        <f t="shared" si="16"/>
        <v>80</v>
      </c>
      <c r="G88" s="199">
        <f>'[2]19'!H90</f>
        <v>30</v>
      </c>
      <c r="H88" s="200">
        <f>'[2]19'!I90</f>
        <v>0</v>
      </c>
      <c r="I88" s="200">
        <f>'[2]19'!J90</f>
        <v>0</v>
      </c>
      <c r="J88" s="200">
        <f>'[2]19'!K90</f>
        <v>0</v>
      </c>
      <c r="K88" s="15">
        <f t="shared" si="13"/>
        <v>30</v>
      </c>
      <c r="L88" s="18">
        <f>frq!C88</f>
        <v>1</v>
      </c>
      <c r="M88" s="124">
        <f t="shared" si="14"/>
        <v>29.6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29.6</v>
      </c>
      <c r="R88" s="18">
        <v>0.4</v>
      </c>
      <c r="S88" s="18">
        <v>0</v>
      </c>
    </row>
    <row r="89" spans="1:19">
      <c r="A89" s="8" t="s">
        <v>131</v>
      </c>
      <c r="B89" s="199">
        <f>'[2]19'!B91</f>
        <v>80</v>
      </c>
      <c r="C89" s="200">
        <f>'[2]19'!C91</f>
        <v>0</v>
      </c>
      <c r="D89" s="200">
        <f>'[2]19'!D91</f>
        <v>0</v>
      </c>
      <c r="E89" s="200">
        <f>'[2]19'!E91</f>
        <v>0</v>
      </c>
      <c r="F89" s="15">
        <f t="shared" si="16"/>
        <v>80</v>
      </c>
      <c r="G89" s="199">
        <f>'[2]19'!H91</f>
        <v>31</v>
      </c>
      <c r="H89" s="200">
        <f>'[2]19'!I91</f>
        <v>0</v>
      </c>
      <c r="I89" s="200">
        <f>'[2]19'!J91</f>
        <v>0</v>
      </c>
      <c r="J89" s="200">
        <f>'[2]19'!K91</f>
        <v>0</v>
      </c>
      <c r="K89" s="15">
        <f t="shared" si="13"/>
        <v>31</v>
      </c>
      <c r="L89" s="18">
        <f>frq!C89</f>
        <v>1</v>
      </c>
      <c r="M89" s="124">
        <f t="shared" si="14"/>
        <v>30.6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30.6</v>
      </c>
      <c r="R89" s="18">
        <v>0.4</v>
      </c>
      <c r="S89" s="18">
        <v>0</v>
      </c>
    </row>
    <row r="90" spans="1:19">
      <c r="A90" s="8" t="s">
        <v>132</v>
      </c>
      <c r="B90" s="199">
        <f>'[2]19'!B92</f>
        <v>80</v>
      </c>
      <c r="C90" s="200">
        <f>'[2]19'!C92</f>
        <v>0</v>
      </c>
      <c r="D90" s="200">
        <f>'[2]19'!D92</f>
        <v>0</v>
      </c>
      <c r="E90" s="200">
        <f>'[2]19'!E92</f>
        <v>0</v>
      </c>
      <c r="F90" s="15">
        <f t="shared" si="16"/>
        <v>80</v>
      </c>
      <c r="G90" s="199">
        <f>'[2]19'!H92</f>
        <v>31</v>
      </c>
      <c r="H90" s="200">
        <f>'[2]19'!I92</f>
        <v>0</v>
      </c>
      <c r="I90" s="200">
        <f>'[2]19'!J92</f>
        <v>0</v>
      </c>
      <c r="J90" s="200">
        <f>'[2]19'!K92</f>
        <v>0</v>
      </c>
      <c r="K90" s="15">
        <f t="shared" si="13"/>
        <v>31</v>
      </c>
      <c r="L90" s="18">
        <f>frq!C90</f>
        <v>1</v>
      </c>
      <c r="M90" s="124">
        <f t="shared" si="14"/>
        <v>30.6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</v>
      </c>
      <c r="R90" s="18">
        <v>0.4</v>
      </c>
      <c r="S90" s="18">
        <v>0</v>
      </c>
    </row>
    <row r="91" spans="1:19">
      <c r="A91" s="8" t="s">
        <v>133</v>
      </c>
      <c r="B91" s="199">
        <f>'[2]19'!B93</f>
        <v>80</v>
      </c>
      <c r="C91" s="200">
        <f>'[2]19'!C93</f>
        <v>0</v>
      </c>
      <c r="D91" s="200">
        <f>'[2]19'!D93</f>
        <v>0</v>
      </c>
      <c r="E91" s="200">
        <f>'[2]19'!E93</f>
        <v>0</v>
      </c>
      <c r="F91" s="15">
        <f t="shared" si="16"/>
        <v>80</v>
      </c>
      <c r="G91" s="199">
        <f>'[2]19'!H93</f>
        <v>31</v>
      </c>
      <c r="H91" s="200">
        <f>'[2]19'!I93</f>
        <v>0</v>
      </c>
      <c r="I91" s="200">
        <f>'[2]19'!J93</f>
        <v>0</v>
      </c>
      <c r="J91" s="200">
        <f>'[2]19'!K93</f>
        <v>0</v>
      </c>
      <c r="K91" s="15">
        <f t="shared" si="13"/>
        <v>31</v>
      </c>
      <c r="L91" s="18">
        <f>frq!C91</f>
        <v>1</v>
      </c>
      <c r="M91" s="124">
        <f t="shared" si="14"/>
        <v>30.6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30.6</v>
      </c>
      <c r="R91" s="18">
        <v>0.4</v>
      </c>
      <c r="S91" s="18">
        <v>0</v>
      </c>
    </row>
    <row r="92" spans="1:19">
      <c r="A92" s="8" t="s">
        <v>134</v>
      </c>
      <c r="B92" s="199">
        <f>'[2]19'!B94</f>
        <v>80</v>
      </c>
      <c r="C92" s="200">
        <f>'[2]19'!C94</f>
        <v>0</v>
      </c>
      <c r="D92" s="200">
        <f>'[2]19'!D94</f>
        <v>0</v>
      </c>
      <c r="E92" s="200">
        <f>'[2]19'!E94</f>
        <v>0</v>
      </c>
      <c r="F92" s="15">
        <f t="shared" si="16"/>
        <v>80</v>
      </c>
      <c r="G92" s="199">
        <f>'[2]19'!H94</f>
        <v>31</v>
      </c>
      <c r="H92" s="200">
        <f>'[2]19'!I94</f>
        <v>0</v>
      </c>
      <c r="I92" s="200">
        <f>'[2]19'!J94</f>
        <v>0</v>
      </c>
      <c r="J92" s="200">
        <f>'[2]19'!K94</f>
        <v>0</v>
      </c>
      <c r="K92" s="15">
        <f t="shared" si="13"/>
        <v>31</v>
      </c>
      <c r="L92" s="18">
        <f>frq!C92</f>
        <v>1</v>
      </c>
      <c r="M92" s="124">
        <f t="shared" si="14"/>
        <v>30.6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30.6</v>
      </c>
      <c r="R92" s="18">
        <v>0.4</v>
      </c>
      <c r="S92" s="18">
        <v>0</v>
      </c>
    </row>
    <row r="93" spans="1:19">
      <c r="A93" s="8" t="s">
        <v>135</v>
      </c>
      <c r="B93" s="199">
        <f>'[2]19'!B95</f>
        <v>80</v>
      </c>
      <c r="C93" s="200">
        <f>'[2]19'!C95</f>
        <v>0</v>
      </c>
      <c r="D93" s="200">
        <f>'[2]19'!D95</f>
        <v>0</v>
      </c>
      <c r="E93" s="200">
        <f>'[2]19'!E95</f>
        <v>0</v>
      </c>
      <c r="F93" s="15">
        <f t="shared" si="16"/>
        <v>80</v>
      </c>
      <c r="G93" s="199">
        <f>'[2]19'!H95</f>
        <v>31</v>
      </c>
      <c r="H93" s="200">
        <f>'[2]19'!I95</f>
        <v>0</v>
      </c>
      <c r="I93" s="200">
        <f>'[2]19'!J95</f>
        <v>0</v>
      </c>
      <c r="J93" s="200">
        <f>'[2]19'!K95</f>
        <v>0</v>
      </c>
      <c r="K93" s="15">
        <f t="shared" si="13"/>
        <v>31</v>
      </c>
      <c r="L93" s="18">
        <f>frq!C93</f>
        <v>1</v>
      </c>
      <c r="M93" s="124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  <c r="S93" s="18">
        <v>0</v>
      </c>
    </row>
    <row r="94" spans="1:19">
      <c r="A94" s="8" t="s">
        <v>136</v>
      </c>
      <c r="B94" s="199">
        <f>'[2]19'!B96</f>
        <v>80</v>
      </c>
      <c r="C94" s="200">
        <f>'[2]19'!C96</f>
        <v>0</v>
      </c>
      <c r="D94" s="200">
        <f>'[2]19'!D96</f>
        <v>0</v>
      </c>
      <c r="E94" s="200">
        <f>'[2]19'!E96</f>
        <v>0</v>
      </c>
      <c r="F94" s="15">
        <f t="shared" si="16"/>
        <v>80</v>
      </c>
      <c r="G94" s="199">
        <f>'[2]19'!H96</f>
        <v>31</v>
      </c>
      <c r="H94" s="200">
        <f>'[2]19'!I96</f>
        <v>0</v>
      </c>
      <c r="I94" s="200">
        <f>'[2]19'!J96</f>
        <v>0</v>
      </c>
      <c r="J94" s="200">
        <f>'[2]19'!K96</f>
        <v>0</v>
      </c>
      <c r="K94" s="15">
        <f t="shared" si="13"/>
        <v>31</v>
      </c>
      <c r="L94" s="18">
        <f>frq!C94</f>
        <v>1</v>
      </c>
      <c r="M94" s="124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  <c r="S94" s="18">
        <v>0</v>
      </c>
    </row>
    <row r="95" spans="1:19">
      <c r="A95" s="8" t="s">
        <v>137</v>
      </c>
      <c r="B95" s="199">
        <f>'[2]19'!B97</f>
        <v>80</v>
      </c>
      <c r="C95" s="200">
        <f>'[2]19'!C97</f>
        <v>0</v>
      </c>
      <c r="D95" s="200">
        <f>'[2]19'!D97</f>
        <v>0</v>
      </c>
      <c r="E95" s="200">
        <f>'[2]19'!E97</f>
        <v>0</v>
      </c>
      <c r="F95" s="15">
        <f t="shared" si="16"/>
        <v>80</v>
      </c>
      <c r="G95" s="199">
        <f>'[2]19'!H97</f>
        <v>31</v>
      </c>
      <c r="H95" s="200">
        <f>'[2]19'!I97</f>
        <v>0</v>
      </c>
      <c r="I95" s="200">
        <f>'[2]19'!J97</f>
        <v>0</v>
      </c>
      <c r="J95" s="200">
        <f>'[2]19'!K97</f>
        <v>0</v>
      </c>
      <c r="K95" s="15">
        <f t="shared" si="13"/>
        <v>31</v>
      </c>
      <c r="L95" s="18">
        <f>frq!C95</f>
        <v>1</v>
      </c>
      <c r="M95" s="124">
        <f t="shared" si="14"/>
        <v>30.6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30.6</v>
      </c>
      <c r="R95" s="18">
        <v>0.4</v>
      </c>
      <c r="S95" s="18">
        <v>0</v>
      </c>
    </row>
    <row r="96" spans="1:19">
      <c r="A96" s="8" t="s">
        <v>138</v>
      </c>
      <c r="B96" s="199">
        <f>'[2]19'!B98</f>
        <v>80</v>
      </c>
      <c r="C96" s="200">
        <f>'[2]19'!C98</f>
        <v>0</v>
      </c>
      <c r="D96" s="200">
        <f>'[2]19'!D98</f>
        <v>0</v>
      </c>
      <c r="E96" s="200">
        <f>'[2]19'!E98</f>
        <v>0</v>
      </c>
      <c r="F96" s="15">
        <f t="shared" si="16"/>
        <v>80</v>
      </c>
      <c r="G96" s="199">
        <f>'[2]19'!H98</f>
        <v>31</v>
      </c>
      <c r="H96" s="200">
        <f>'[2]19'!I98</f>
        <v>0</v>
      </c>
      <c r="I96" s="200">
        <f>'[2]19'!J98</f>
        <v>0</v>
      </c>
      <c r="J96" s="200">
        <f>'[2]19'!K98</f>
        <v>0</v>
      </c>
      <c r="K96" s="15">
        <f t="shared" si="13"/>
        <v>31</v>
      </c>
      <c r="L96" s="18">
        <f>frq!C96</f>
        <v>1</v>
      </c>
      <c r="M96" s="124">
        <f t="shared" si="14"/>
        <v>30.6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30.6</v>
      </c>
      <c r="R96" s="18">
        <v>0.4</v>
      </c>
      <c r="S96" s="18">
        <v>0</v>
      </c>
    </row>
    <row r="97" spans="1:19">
      <c r="A97" s="8" t="s">
        <v>139</v>
      </c>
      <c r="B97" s="199">
        <f>'[2]19'!B99</f>
        <v>80</v>
      </c>
      <c r="C97" s="200">
        <f>'[2]19'!C99</f>
        <v>0</v>
      </c>
      <c r="D97" s="200">
        <f>'[2]19'!D99</f>
        <v>0</v>
      </c>
      <c r="E97" s="200">
        <f>'[2]19'!E99</f>
        <v>0</v>
      </c>
      <c r="F97" s="15">
        <f t="shared" si="16"/>
        <v>80</v>
      </c>
      <c r="G97" s="199">
        <f>'[2]19'!H99</f>
        <v>31</v>
      </c>
      <c r="H97" s="200">
        <f>'[2]19'!I99</f>
        <v>0</v>
      </c>
      <c r="I97" s="200">
        <f>'[2]19'!J99</f>
        <v>0</v>
      </c>
      <c r="J97" s="200">
        <f>'[2]19'!K99</f>
        <v>0</v>
      </c>
      <c r="K97" s="15">
        <f t="shared" si="13"/>
        <v>31</v>
      </c>
      <c r="L97" s="18">
        <f>frq!C97</f>
        <v>1</v>
      </c>
      <c r="M97" s="124">
        <f t="shared" si="14"/>
        <v>30.6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30.6</v>
      </c>
      <c r="R97" s="18">
        <v>0.4</v>
      </c>
      <c r="S97" s="18">
        <v>0</v>
      </c>
    </row>
    <row r="98" spans="1:19" ht="15.75" thickBot="1">
      <c r="A98" s="8" t="s">
        <v>140</v>
      </c>
      <c r="B98" s="199">
        <f>'[2]19'!B100</f>
        <v>80</v>
      </c>
      <c r="C98" s="200">
        <f>'[2]19'!C100</f>
        <v>0</v>
      </c>
      <c r="D98" s="200">
        <f>'[2]19'!D100</f>
        <v>0</v>
      </c>
      <c r="E98" s="200">
        <f>'[2]19'!E100</f>
        <v>0</v>
      </c>
      <c r="F98" s="15">
        <f t="shared" si="16"/>
        <v>80</v>
      </c>
      <c r="G98" s="199">
        <f>'[2]19'!H100</f>
        <v>31</v>
      </c>
      <c r="H98" s="200">
        <f>'[2]19'!I100</f>
        <v>0</v>
      </c>
      <c r="I98" s="200">
        <f>'[2]19'!J100</f>
        <v>0</v>
      </c>
      <c r="J98" s="200">
        <f>'[2]19'!K100</f>
        <v>0</v>
      </c>
      <c r="K98" s="15">
        <f t="shared" si="13"/>
        <v>31</v>
      </c>
      <c r="L98" s="18">
        <f>frq!C98</f>
        <v>1</v>
      </c>
      <c r="M98" s="124">
        <f t="shared" si="14"/>
        <v>30.6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30.6</v>
      </c>
      <c r="R98" s="18">
        <v>0.4</v>
      </c>
      <c r="S98" s="18">
        <v>0</v>
      </c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0.72924999999999995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0.72924999999999995</v>
      </c>
      <c r="L99" s="128">
        <f t="shared" si="17"/>
        <v>2.4E-2</v>
      </c>
      <c r="M99" s="128">
        <f t="shared" si="17"/>
        <v>0.71964999999999868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0.71964999999999868</v>
      </c>
      <c r="R99" s="129">
        <f t="shared" si="17"/>
        <v>9.5999999999999818E-3</v>
      </c>
      <c r="S99" s="129">
        <f t="shared" si="17"/>
        <v>0.14249999999999999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45431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8" t="s">
        <v>621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8" t="s">
        <v>619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930</v>
      </c>
      <c r="G3" s="16">
        <f>'[3]19'!G5</f>
        <v>0</v>
      </c>
      <c r="H3" s="17">
        <f>SUM(B3:G3)</f>
        <v>1250</v>
      </c>
      <c r="I3" s="15">
        <f>'[3]19'!J5</f>
        <v>320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570</v>
      </c>
      <c r="N3" s="16">
        <f>'[3]19'!O5</f>
        <v>0</v>
      </c>
      <c r="O3" s="17">
        <f>SUM(I3:N3)</f>
        <v>890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570</v>
      </c>
      <c r="V3" s="16">
        <f t="shared" si="0"/>
        <v>0</v>
      </c>
      <c r="W3" s="17">
        <f>SUM(Q3:V3)</f>
        <v>890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570</v>
      </c>
      <c r="AQ3" s="8">
        <f t="shared" si="3"/>
        <v>0</v>
      </c>
      <c r="AR3" s="8">
        <f>SUM(AL3:AQ3)</f>
        <v>826</v>
      </c>
      <c r="AT3" s="8">
        <v>30.93</v>
      </c>
      <c r="AU3" s="8">
        <v>30.93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930</v>
      </c>
      <c r="G4" s="16">
        <f>'[3]19'!G6</f>
        <v>0</v>
      </c>
      <c r="H4" s="17">
        <f>SUM(B4:G4)</f>
        <v>1250</v>
      </c>
      <c r="I4" s="15">
        <f>'[3]19'!J6</f>
        <v>320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570</v>
      </c>
      <c r="N4" s="16">
        <f>'[3]19'!O6</f>
        <v>0</v>
      </c>
      <c r="O4" s="17">
        <f>SUM(I4:N4)</f>
        <v>890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570</v>
      </c>
      <c r="V4" s="16">
        <f>IF($P4=1,N4,IF(AND($P4=0.985,N4&gt;0.985*G4),G4*0.985,IF(AND($P4=0.965,N4&gt;0.965*G4),0.965*G4,N4)))</f>
        <v>0</v>
      </c>
      <c r="W4" s="17">
        <f>SUM(Q4:V4)</f>
        <v>890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570</v>
      </c>
      <c r="AQ4" s="8">
        <f t="shared" si="3"/>
        <v>0</v>
      </c>
      <c r="AR4" s="8">
        <f t="shared" ref="AR4:AR67" si="18">SUM(AL4:AQ4)</f>
        <v>826</v>
      </c>
      <c r="AT4" s="8">
        <v>30.93</v>
      </c>
      <c r="AU4" s="8">
        <v>30.93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930</v>
      </c>
      <c r="G5" s="16">
        <f>'[3]19'!G7</f>
        <v>0</v>
      </c>
      <c r="H5" s="17">
        <f t="shared" ref="H5:H68" si="27">SUM(B5:G5)</f>
        <v>1250</v>
      </c>
      <c r="I5" s="15">
        <f>'[3]19'!J7</f>
        <v>320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570</v>
      </c>
      <c r="N5" s="16">
        <f>'[3]19'!O7</f>
        <v>0</v>
      </c>
      <c r="O5" s="17">
        <f t="shared" ref="O5:O68" si="28">SUM(I5:N5)</f>
        <v>890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570</v>
      </c>
      <c r="V5" s="16">
        <f t="shared" si="0"/>
        <v>0</v>
      </c>
      <c r="W5" s="17">
        <f t="shared" ref="W5:W68" si="30">SUM(Q5:V5)</f>
        <v>890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570</v>
      </c>
      <c r="AQ5" s="8">
        <f t="shared" si="3"/>
        <v>0</v>
      </c>
      <c r="AR5" s="8">
        <f t="shared" si="18"/>
        <v>826</v>
      </c>
      <c r="AT5" s="8">
        <v>30.93</v>
      </c>
      <c r="AU5" s="8">
        <v>30.93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930</v>
      </c>
      <c r="G6" s="16">
        <f>'[3]19'!G8</f>
        <v>0</v>
      </c>
      <c r="H6" s="17">
        <f t="shared" si="27"/>
        <v>1250</v>
      </c>
      <c r="I6" s="15">
        <f>'[3]19'!J8</f>
        <v>320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570</v>
      </c>
      <c r="N6" s="16">
        <f>'[3]19'!O8</f>
        <v>0</v>
      </c>
      <c r="O6" s="17">
        <f t="shared" si="28"/>
        <v>890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570</v>
      </c>
      <c r="V6" s="16">
        <f t="shared" si="0"/>
        <v>0</v>
      </c>
      <c r="W6" s="17">
        <f t="shared" si="30"/>
        <v>890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570</v>
      </c>
      <c r="AQ6" s="8">
        <f t="shared" si="3"/>
        <v>0</v>
      </c>
      <c r="AR6" s="8">
        <f t="shared" si="18"/>
        <v>826</v>
      </c>
      <c r="AT6" s="8">
        <v>30.93</v>
      </c>
      <c r="AU6" s="8">
        <v>30.93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930</v>
      </c>
      <c r="G7" s="16">
        <f>'[3]19'!G9</f>
        <v>0</v>
      </c>
      <c r="H7" s="17">
        <f t="shared" si="27"/>
        <v>1250</v>
      </c>
      <c r="I7" s="15">
        <f>'[3]19'!J9</f>
        <v>320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540</v>
      </c>
      <c r="N7" s="16">
        <f>'[3]19'!O9</f>
        <v>0</v>
      </c>
      <c r="O7" s="17">
        <f t="shared" si="28"/>
        <v>860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540</v>
      </c>
      <c r="V7" s="16">
        <f t="shared" si="0"/>
        <v>0</v>
      </c>
      <c r="W7" s="17">
        <f t="shared" si="30"/>
        <v>860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540</v>
      </c>
      <c r="AQ7" s="8">
        <f t="shared" si="3"/>
        <v>0</v>
      </c>
      <c r="AR7" s="8">
        <f t="shared" si="18"/>
        <v>796</v>
      </c>
      <c r="AT7" s="8">
        <v>30.93</v>
      </c>
      <c r="AU7" s="8">
        <v>30.93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930</v>
      </c>
      <c r="G8" s="16">
        <f>'[3]19'!G10</f>
        <v>0</v>
      </c>
      <c r="H8" s="17">
        <f t="shared" si="27"/>
        <v>1250</v>
      </c>
      <c r="I8" s="15">
        <f>'[3]19'!J10</f>
        <v>320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540</v>
      </c>
      <c r="N8" s="16">
        <f>'[3]19'!O10</f>
        <v>0</v>
      </c>
      <c r="O8" s="17">
        <f t="shared" si="28"/>
        <v>860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540</v>
      </c>
      <c r="V8" s="16">
        <f t="shared" si="0"/>
        <v>0</v>
      </c>
      <c r="W8" s="17">
        <f t="shared" si="30"/>
        <v>860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540</v>
      </c>
      <c r="AQ8" s="8">
        <f t="shared" si="3"/>
        <v>0</v>
      </c>
      <c r="AR8" s="8">
        <f t="shared" si="18"/>
        <v>796</v>
      </c>
      <c r="AT8" s="8">
        <v>30.93</v>
      </c>
      <c r="AU8" s="8">
        <v>30.93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930</v>
      </c>
      <c r="G9" s="16">
        <f>'[3]19'!G11</f>
        <v>0</v>
      </c>
      <c r="H9" s="17">
        <f t="shared" si="27"/>
        <v>1250</v>
      </c>
      <c r="I9" s="15">
        <f>'[3]19'!J11</f>
        <v>320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540</v>
      </c>
      <c r="N9" s="16">
        <f>'[3]19'!O11</f>
        <v>0</v>
      </c>
      <c r="O9" s="17">
        <f t="shared" si="28"/>
        <v>860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540</v>
      </c>
      <c r="V9" s="16">
        <f t="shared" si="0"/>
        <v>0</v>
      </c>
      <c r="W9" s="17">
        <f t="shared" si="30"/>
        <v>860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540</v>
      </c>
      <c r="AQ9" s="8">
        <f t="shared" si="3"/>
        <v>0</v>
      </c>
      <c r="AR9" s="8">
        <f t="shared" si="18"/>
        <v>796</v>
      </c>
      <c r="AT9" s="8">
        <v>30.93</v>
      </c>
      <c r="AU9" s="8">
        <v>30.93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930</v>
      </c>
      <c r="G10" s="16">
        <f>'[3]19'!G12</f>
        <v>0</v>
      </c>
      <c r="H10" s="17">
        <f t="shared" si="27"/>
        <v>1250</v>
      </c>
      <c r="I10" s="15">
        <f>'[3]19'!J12</f>
        <v>320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320</v>
      </c>
      <c r="N10" s="16">
        <f>'[3]19'!O12</f>
        <v>0</v>
      </c>
      <c r="O10" s="17">
        <f t="shared" si="28"/>
        <v>640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320</v>
      </c>
      <c r="V10" s="16">
        <f t="shared" si="0"/>
        <v>0</v>
      </c>
      <c r="W10" s="17">
        <f t="shared" si="30"/>
        <v>640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320</v>
      </c>
      <c r="AQ10" s="8">
        <f t="shared" si="3"/>
        <v>0</v>
      </c>
      <c r="AR10" s="8">
        <f t="shared" si="18"/>
        <v>576</v>
      </c>
      <c r="AT10" s="8">
        <v>30.93</v>
      </c>
      <c r="AU10" s="8">
        <v>30.93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930</v>
      </c>
      <c r="G11" s="16">
        <f>'[3]19'!G13</f>
        <v>0</v>
      </c>
      <c r="H11" s="17">
        <f t="shared" si="27"/>
        <v>1250</v>
      </c>
      <c r="I11" s="15">
        <f>'[3]19'!J13</f>
        <v>320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270</v>
      </c>
      <c r="N11" s="16">
        <f>'[3]19'!O13</f>
        <v>0</v>
      </c>
      <c r="O11" s="17">
        <f t="shared" si="28"/>
        <v>590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270</v>
      </c>
      <c r="V11" s="16">
        <f t="shared" si="0"/>
        <v>0</v>
      </c>
      <c r="W11" s="17">
        <f t="shared" si="30"/>
        <v>590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270</v>
      </c>
      <c r="AQ11" s="8">
        <f t="shared" si="3"/>
        <v>0</v>
      </c>
      <c r="AR11" s="8">
        <f t="shared" si="18"/>
        <v>526</v>
      </c>
      <c r="AT11" s="8">
        <v>30.93</v>
      </c>
      <c r="AU11" s="8">
        <v>30.93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30.93</v>
      </c>
      <c r="BM11" s="8">
        <f t="shared" si="22"/>
        <v>30.93</v>
      </c>
      <c r="BN11" s="8">
        <f t="shared" si="23"/>
        <v>32</v>
      </c>
      <c r="BO11" s="8">
        <f t="shared" si="24"/>
        <v>32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930</v>
      </c>
      <c r="G12" s="16">
        <f>'[3]19'!G14</f>
        <v>0</v>
      </c>
      <c r="H12" s="17">
        <f t="shared" si="27"/>
        <v>1250</v>
      </c>
      <c r="I12" s="15">
        <f>'[3]19'!J14</f>
        <v>320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198</v>
      </c>
      <c r="N12" s="16">
        <f>'[3]19'!O14</f>
        <v>0</v>
      </c>
      <c r="O12" s="17">
        <f t="shared" si="28"/>
        <v>518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198</v>
      </c>
      <c r="V12" s="16">
        <f t="shared" si="0"/>
        <v>0</v>
      </c>
      <c r="W12" s="17">
        <f t="shared" si="30"/>
        <v>518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198</v>
      </c>
      <c r="AQ12" s="8">
        <f t="shared" si="3"/>
        <v>0</v>
      </c>
      <c r="AR12" s="8">
        <f t="shared" si="18"/>
        <v>454</v>
      </c>
      <c r="AT12" s="8">
        <v>30.93</v>
      </c>
      <c r="AU12" s="8">
        <v>30.93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30.93</v>
      </c>
      <c r="BM12" s="8">
        <f t="shared" si="22"/>
        <v>30.93</v>
      </c>
      <c r="BN12" s="8">
        <f t="shared" si="23"/>
        <v>32</v>
      </c>
      <c r="BO12" s="8">
        <f t="shared" si="24"/>
        <v>32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930</v>
      </c>
      <c r="G13" s="16">
        <f>'[3]19'!G15</f>
        <v>0</v>
      </c>
      <c r="H13" s="17">
        <f t="shared" si="27"/>
        <v>1250</v>
      </c>
      <c r="I13" s="15">
        <f>'[3]19'!J15</f>
        <v>320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198</v>
      </c>
      <c r="N13" s="16">
        <f>'[3]19'!O15</f>
        <v>0</v>
      </c>
      <c r="O13" s="17">
        <f t="shared" si="28"/>
        <v>518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198</v>
      </c>
      <c r="V13" s="16">
        <f t="shared" si="0"/>
        <v>0</v>
      </c>
      <c r="W13" s="17">
        <f t="shared" si="30"/>
        <v>518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288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198</v>
      </c>
      <c r="AQ13" s="8">
        <f t="shared" si="3"/>
        <v>0</v>
      </c>
      <c r="AR13" s="8">
        <f t="shared" si="18"/>
        <v>486</v>
      </c>
      <c r="AT13" s="8">
        <v>30.93</v>
      </c>
      <c r="AU13" s="8">
        <v>30.93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30.93</v>
      </c>
      <c r="BM13" s="8">
        <f t="shared" si="22"/>
        <v>30.93</v>
      </c>
      <c r="BN13" s="8">
        <f t="shared" si="23"/>
        <v>32</v>
      </c>
      <c r="BO13" s="8">
        <f t="shared" si="24"/>
        <v>0</v>
      </c>
      <c r="BP13" s="139">
        <f t="shared" si="25"/>
        <v>-1.0700000000000003</v>
      </c>
      <c r="BQ13" s="139">
        <f t="shared" si="26"/>
        <v>30.93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930</v>
      </c>
      <c r="G14" s="16">
        <f>'[3]19'!G16</f>
        <v>0</v>
      </c>
      <c r="H14" s="17">
        <f t="shared" si="27"/>
        <v>1250</v>
      </c>
      <c r="I14" s="15">
        <f>'[3]19'!J16</f>
        <v>320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158</v>
      </c>
      <c r="N14" s="16">
        <f>'[3]19'!O16</f>
        <v>0</v>
      </c>
      <c r="O14" s="17">
        <f t="shared" si="28"/>
        <v>478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158</v>
      </c>
      <c r="V14" s="16">
        <f t="shared" si="0"/>
        <v>0</v>
      </c>
      <c r="W14" s="17">
        <f t="shared" si="30"/>
        <v>478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288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158</v>
      </c>
      <c r="AQ14" s="8">
        <f t="shared" si="3"/>
        <v>0</v>
      </c>
      <c r="AR14" s="8">
        <f t="shared" si="18"/>
        <v>446</v>
      </c>
      <c r="AT14" s="8">
        <v>30.93</v>
      </c>
      <c r="AU14" s="8">
        <v>30.93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30.93</v>
      </c>
      <c r="BM14" s="8">
        <f t="shared" si="22"/>
        <v>30.93</v>
      </c>
      <c r="BN14" s="8">
        <f t="shared" si="23"/>
        <v>32</v>
      </c>
      <c r="BO14" s="8">
        <f t="shared" si="24"/>
        <v>0</v>
      </c>
      <c r="BP14" s="139">
        <f t="shared" si="25"/>
        <v>-1.0700000000000003</v>
      </c>
      <c r="BQ14" s="139">
        <f t="shared" si="26"/>
        <v>30.93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930</v>
      </c>
      <c r="G15" s="16">
        <f>'[3]19'!G17</f>
        <v>0</v>
      </c>
      <c r="H15" s="17">
        <f t="shared" si="27"/>
        <v>1250</v>
      </c>
      <c r="I15" s="15">
        <f>'[3]19'!J17</f>
        <v>320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158</v>
      </c>
      <c r="N15" s="16">
        <f>'[3]19'!O17</f>
        <v>0</v>
      </c>
      <c r="O15" s="17">
        <f t="shared" si="28"/>
        <v>478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158</v>
      </c>
      <c r="V15" s="16">
        <f t="shared" si="0"/>
        <v>0</v>
      </c>
      <c r="W15" s="17">
        <f t="shared" si="30"/>
        <v>478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19.05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19.05</v>
      </c>
      <c r="AL15" s="8">
        <f t="shared" si="3"/>
        <v>268.95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158</v>
      </c>
      <c r="AQ15" s="8">
        <f t="shared" si="3"/>
        <v>0</v>
      </c>
      <c r="AR15" s="8">
        <f t="shared" si="18"/>
        <v>426.95</v>
      </c>
      <c r="AT15" s="8">
        <v>30.93</v>
      </c>
      <c r="AU15" s="8">
        <v>18.420000000000002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19.05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19.05</v>
      </c>
      <c r="BL15" s="8">
        <f t="shared" si="21"/>
        <v>30.93</v>
      </c>
      <c r="BM15" s="8">
        <f t="shared" si="22"/>
        <v>18.420000000000002</v>
      </c>
      <c r="BN15" s="8">
        <f t="shared" si="23"/>
        <v>32</v>
      </c>
      <c r="BO15" s="8">
        <f t="shared" si="24"/>
        <v>19.05</v>
      </c>
      <c r="BP15" s="139">
        <f t="shared" si="25"/>
        <v>-1.0700000000000003</v>
      </c>
      <c r="BQ15" s="139">
        <f t="shared" si="26"/>
        <v>-0.62999999999999901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930</v>
      </c>
      <c r="G16" s="16">
        <f>'[3]19'!G18</f>
        <v>0</v>
      </c>
      <c r="H16" s="17">
        <f t="shared" si="27"/>
        <v>1250</v>
      </c>
      <c r="I16" s="15">
        <f>'[3]19'!J18</f>
        <v>320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158</v>
      </c>
      <c r="N16" s="16">
        <f>'[3]19'!O18</f>
        <v>0</v>
      </c>
      <c r="O16" s="17">
        <f t="shared" si="28"/>
        <v>478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158</v>
      </c>
      <c r="V16" s="16">
        <f t="shared" si="0"/>
        <v>0</v>
      </c>
      <c r="W16" s="17">
        <f t="shared" si="30"/>
        <v>478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19.05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19.05</v>
      </c>
      <c r="AL16" s="8">
        <f t="shared" si="3"/>
        <v>268.95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158</v>
      </c>
      <c r="AQ16" s="8">
        <f t="shared" si="3"/>
        <v>0</v>
      </c>
      <c r="AR16" s="8">
        <f t="shared" si="18"/>
        <v>426.95</v>
      </c>
      <c r="AT16" s="8">
        <v>30.93</v>
      </c>
      <c r="AU16" s="8">
        <v>18.420000000000002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19.05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19.05</v>
      </c>
      <c r="BL16" s="8">
        <f t="shared" si="21"/>
        <v>30.93</v>
      </c>
      <c r="BM16" s="8">
        <f t="shared" si="22"/>
        <v>18.420000000000002</v>
      </c>
      <c r="BN16" s="8">
        <f t="shared" si="23"/>
        <v>32</v>
      </c>
      <c r="BO16" s="8">
        <f t="shared" si="24"/>
        <v>19.05</v>
      </c>
      <c r="BP16" s="139">
        <f t="shared" si="25"/>
        <v>-1.0700000000000003</v>
      </c>
      <c r="BQ16" s="139">
        <f t="shared" si="26"/>
        <v>-0.62999999999999901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930</v>
      </c>
      <c r="G17" s="16">
        <f>'[3]19'!G19</f>
        <v>0</v>
      </c>
      <c r="H17" s="17">
        <f t="shared" si="27"/>
        <v>1250</v>
      </c>
      <c r="I17" s="15">
        <f>'[3]19'!J19</f>
        <v>320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158</v>
      </c>
      <c r="N17" s="16">
        <f>'[3]19'!O19</f>
        <v>0</v>
      </c>
      <c r="O17" s="17">
        <f t="shared" si="28"/>
        <v>478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158</v>
      </c>
      <c r="V17" s="16">
        <f t="shared" si="0"/>
        <v>0</v>
      </c>
      <c r="W17" s="17">
        <f t="shared" si="30"/>
        <v>478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19.05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19.05</v>
      </c>
      <c r="AL17" s="8">
        <f t="shared" si="3"/>
        <v>268.95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158</v>
      </c>
      <c r="AQ17" s="8">
        <f t="shared" si="3"/>
        <v>0</v>
      </c>
      <c r="AR17" s="8">
        <f t="shared" si="18"/>
        <v>426.95</v>
      </c>
      <c r="AT17" s="8">
        <v>30.93</v>
      </c>
      <c r="AU17" s="8">
        <v>18.420000000000002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19.05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19.05</v>
      </c>
      <c r="BL17" s="8">
        <f t="shared" si="21"/>
        <v>30.93</v>
      </c>
      <c r="BM17" s="8">
        <f t="shared" si="22"/>
        <v>18.420000000000002</v>
      </c>
      <c r="BN17" s="8">
        <f t="shared" si="23"/>
        <v>32</v>
      </c>
      <c r="BO17" s="8">
        <f t="shared" si="24"/>
        <v>19.05</v>
      </c>
      <c r="BP17" s="139">
        <f t="shared" si="25"/>
        <v>-1.0700000000000003</v>
      </c>
      <c r="BQ17" s="139">
        <f t="shared" si="26"/>
        <v>-0.62999999999999901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930</v>
      </c>
      <c r="G18" s="16">
        <f>'[3]19'!G20</f>
        <v>0</v>
      </c>
      <c r="H18" s="17">
        <f t="shared" si="27"/>
        <v>1250</v>
      </c>
      <c r="I18" s="15">
        <f>'[3]19'!J20</f>
        <v>320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158</v>
      </c>
      <c r="N18" s="16">
        <f>'[3]19'!O20</f>
        <v>0</v>
      </c>
      <c r="O18" s="17">
        <f t="shared" si="28"/>
        <v>478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158</v>
      </c>
      <c r="V18" s="16">
        <f t="shared" si="0"/>
        <v>0</v>
      </c>
      <c r="W18" s="17">
        <f t="shared" si="30"/>
        <v>478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19.05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19.05</v>
      </c>
      <c r="AL18" s="8">
        <f t="shared" si="3"/>
        <v>268.95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158</v>
      </c>
      <c r="AQ18" s="8">
        <f t="shared" si="3"/>
        <v>0</v>
      </c>
      <c r="AR18" s="8">
        <f t="shared" si="18"/>
        <v>426.95</v>
      </c>
      <c r="AT18" s="8">
        <v>30.93</v>
      </c>
      <c r="AU18" s="8">
        <v>18.420000000000002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19.05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19.05</v>
      </c>
      <c r="BL18" s="8">
        <f t="shared" si="21"/>
        <v>30.93</v>
      </c>
      <c r="BM18" s="8">
        <f t="shared" si="22"/>
        <v>18.420000000000002</v>
      </c>
      <c r="BN18" s="8">
        <f t="shared" si="23"/>
        <v>32</v>
      </c>
      <c r="BO18" s="8">
        <f t="shared" si="24"/>
        <v>19.05</v>
      </c>
      <c r="BP18" s="139">
        <f t="shared" si="25"/>
        <v>-1.0700000000000003</v>
      </c>
      <c r="BQ18" s="139">
        <f t="shared" si="26"/>
        <v>-0.62999999999999901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930</v>
      </c>
      <c r="G19" s="16">
        <f>'[3]19'!G21</f>
        <v>0</v>
      </c>
      <c r="H19" s="17">
        <f t="shared" si="27"/>
        <v>1250</v>
      </c>
      <c r="I19" s="15">
        <f>'[3]19'!J21</f>
        <v>320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158</v>
      </c>
      <c r="N19" s="16">
        <f>'[3]19'!O21</f>
        <v>0</v>
      </c>
      <c r="O19" s="17">
        <f t="shared" si="28"/>
        <v>478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158</v>
      </c>
      <c r="V19" s="16">
        <f t="shared" si="29"/>
        <v>0</v>
      </c>
      <c r="W19" s="17">
        <f t="shared" si="30"/>
        <v>478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19.05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19.05</v>
      </c>
      <c r="AL19" s="8">
        <f t="shared" ref="AL19:AQ61" si="31">Q19-X19-AE19</f>
        <v>268.95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158</v>
      </c>
      <c r="AQ19" s="8">
        <f t="shared" si="31"/>
        <v>0</v>
      </c>
      <c r="AR19" s="8">
        <f t="shared" si="18"/>
        <v>426.95</v>
      </c>
      <c r="AT19" s="8">
        <v>30.93</v>
      </c>
      <c r="AU19" s="8">
        <v>18.420000000000002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19.05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19.05</v>
      </c>
      <c r="BL19" s="8">
        <f t="shared" si="21"/>
        <v>30.93</v>
      </c>
      <c r="BM19" s="8">
        <f t="shared" si="22"/>
        <v>18.420000000000002</v>
      </c>
      <c r="BN19" s="8">
        <f t="shared" si="23"/>
        <v>32</v>
      </c>
      <c r="BO19" s="8">
        <f t="shared" si="24"/>
        <v>19.05</v>
      </c>
      <c r="BP19" s="139">
        <f t="shared" si="25"/>
        <v>-1.0700000000000003</v>
      </c>
      <c r="BQ19" s="139">
        <f t="shared" si="26"/>
        <v>-0.62999999999999901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930</v>
      </c>
      <c r="G20" s="16">
        <f>'[3]19'!G22</f>
        <v>0</v>
      </c>
      <c r="H20" s="17">
        <f t="shared" si="27"/>
        <v>1250</v>
      </c>
      <c r="I20" s="15">
        <f>'[3]19'!J22</f>
        <v>320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158</v>
      </c>
      <c r="N20" s="16">
        <f>'[3]19'!O22</f>
        <v>0</v>
      </c>
      <c r="O20" s="17">
        <f t="shared" si="28"/>
        <v>478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158</v>
      </c>
      <c r="V20" s="16">
        <f t="shared" si="29"/>
        <v>0</v>
      </c>
      <c r="W20" s="17">
        <f t="shared" si="30"/>
        <v>478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19.05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19.05</v>
      </c>
      <c r="AL20" s="8">
        <f t="shared" si="31"/>
        <v>268.95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158</v>
      </c>
      <c r="AQ20" s="8">
        <f t="shared" si="31"/>
        <v>0</v>
      </c>
      <c r="AR20" s="8">
        <f t="shared" si="18"/>
        <v>426.95</v>
      </c>
      <c r="AT20" s="8">
        <v>30.93</v>
      </c>
      <c r="AU20" s="8">
        <v>18.420000000000002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19.05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19.05</v>
      </c>
      <c r="BL20" s="8">
        <f t="shared" si="21"/>
        <v>30.93</v>
      </c>
      <c r="BM20" s="8">
        <f t="shared" si="22"/>
        <v>18.420000000000002</v>
      </c>
      <c r="BN20" s="8">
        <f t="shared" si="23"/>
        <v>32</v>
      </c>
      <c r="BO20" s="8">
        <f t="shared" si="24"/>
        <v>19.05</v>
      </c>
      <c r="BP20" s="139">
        <f t="shared" si="25"/>
        <v>-1.0700000000000003</v>
      </c>
      <c r="BQ20" s="139">
        <f t="shared" si="26"/>
        <v>-0.62999999999999901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930</v>
      </c>
      <c r="G21" s="16">
        <f>'[3]19'!G23</f>
        <v>0</v>
      </c>
      <c r="H21" s="17">
        <f t="shared" si="27"/>
        <v>1250</v>
      </c>
      <c r="I21" s="15">
        <f>'[3]19'!J23</f>
        <v>320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158</v>
      </c>
      <c r="N21" s="16">
        <f>'[3]19'!O23</f>
        <v>0</v>
      </c>
      <c r="O21" s="17">
        <f t="shared" si="28"/>
        <v>478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158</v>
      </c>
      <c r="V21" s="16">
        <f t="shared" si="29"/>
        <v>0</v>
      </c>
      <c r="W21" s="17">
        <f t="shared" si="30"/>
        <v>478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19.05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19.05</v>
      </c>
      <c r="AL21" s="8">
        <f t="shared" si="31"/>
        <v>268.95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158</v>
      </c>
      <c r="AQ21" s="8">
        <f t="shared" si="31"/>
        <v>0</v>
      </c>
      <c r="AR21" s="8">
        <f t="shared" si="18"/>
        <v>426.95</v>
      </c>
      <c r="AT21" s="8">
        <v>30.93</v>
      </c>
      <c r="AU21" s="8">
        <v>18.420000000000002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19.05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19.05</v>
      </c>
      <c r="BL21" s="8">
        <f t="shared" si="21"/>
        <v>30.93</v>
      </c>
      <c r="BM21" s="8">
        <f t="shared" si="22"/>
        <v>18.420000000000002</v>
      </c>
      <c r="BN21" s="8">
        <f t="shared" si="23"/>
        <v>32</v>
      </c>
      <c r="BO21" s="8">
        <f t="shared" si="24"/>
        <v>19.05</v>
      </c>
      <c r="BP21" s="139">
        <f t="shared" si="25"/>
        <v>-1.0700000000000003</v>
      </c>
      <c r="BQ21" s="139">
        <f t="shared" si="26"/>
        <v>-0.62999999999999901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930</v>
      </c>
      <c r="G22" s="16">
        <f>'[3]19'!G24</f>
        <v>0</v>
      </c>
      <c r="H22" s="17">
        <f t="shared" si="27"/>
        <v>1250</v>
      </c>
      <c r="I22" s="15">
        <f>'[3]19'!J24</f>
        <v>320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158</v>
      </c>
      <c r="N22" s="16">
        <f>'[3]19'!O24</f>
        <v>0</v>
      </c>
      <c r="O22" s="17">
        <f t="shared" si="28"/>
        <v>478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158</v>
      </c>
      <c r="V22" s="16">
        <f t="shared" si="29"/>
        <v>0</v>
      </c>
      <c r="W22" s="17">
        <f t="shared" si="30"/>
        <v>478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19.05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19.05</v>
      </c>
      <c r="AL22" s="8">
        <f t="shared" si="31"/>
        <v>268.95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158</v>
      </c>
      <c r="AQ22" s="8">
        <f t="shared" si="31"/>
        <v>0</v>
      </c>
      <c r="AR22" s="8">
        <f t="shared" si="18"/>
        <v>426.95</v>
      </c>
      <c r="AT22" s="8">
        <v>30.93</v>
      </c>
      <c r="AU22" s="8">
        <v>18.420000000000002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19.05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19.05</v>
      </c>
      <c r="BL22" s="8">
        <f t="shared" si="21"/>
        <v>30.93</v>
      </c>
      <c r="BM22" s="8">
        <f t="shared" si="22"/>
        <v>18.420000000000002</v>
      </c>
      <c r="BN22" s="8">
        <f t="shared" si="23"/>
        <v>32</v>
      </c>
      <c r="BO22" s="8">
        <f t="shared" si="24"/>
        <v>19.05</v>
      </c>
      <c r="BP22" s="139">
        <f t="shared" si="25"/>
        <v>-1.0700000000000003</v>
      </c>
      <c r="BQ22" s="139">
        <f t="shared" si="26"/>
        <v>-0.62999999999999901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930</v>
      </c>
      <c r="G23" s="16">
        <f>'[3]19'!G25</f>
        <v>0</v>
      </c>
      <c r="H23" s="17">
        <f t="shared" si="27"/>
        <v>1250</v>
      </c>
      <c r="I23" s="15">
        <f>'[3]19'!J25</f>
        <v>320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158</v>
      </c>
      <c r="N23" s="16">
        <f>'[3]19'!O25</f>
        <v>0</v>
      </c>
      <c r="O23" s="17">
        <f t="shared" si="28"/>
        <v>478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158</v>
      </c>
      <c r="V23" s="16">
        <f t="shared" si="29"/>
        <v>0</v>
      </c>
      <c r="W23" s="17">
        <f t="shared" si="30"/>
        <v>478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19.05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19.05</v>
      </c>
      <c r="AL23" s="8">
        <f t="shared" si="31"/>
        <v>268.95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158</v>
      </c>
      <c r="AQ23" s="8">
        <f t="shared" si="31"/>
        <v>0</v>
      </c>
      <c r="AR23" s="8">
        <f t="shared" si="18"/>
        <v>426.95</v>
      </c>
      <c r="AT23" s="8">
        <v>30.93</v>
      </c>
      <c r="AU23" s="8">
        <v>18.420000000000002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19.05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19.05</v>
      </c>
      <c r="BL23" s="8">
        <f t="shared" si="21"/>
        <v>30.93</v>
      </c>
      <c r="BM23" s="8">
        <f t="shared" si="22"/>
        <v>18.420000000000002</v>
      </c>
      <c r="BN23" s="8">
        <f t="shared" si="23"/>
        <v>32</v>
      </c>
      <c r="BO23" s="8">
        <f t="shared" si="24"/>
        <v>19.05</v>
      </c>
      <c r="BP23" s="139">
        <f t="shared" si="25"/>
        <v>-1.0700000000000003</v>
      </c>
      <c r="BQ23" s="139">
        <f t="shared" si="26"/>
        <v>-0.62999999999999901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930</v>
      </c>
      <c r="G24" s="16">
        <f>'[3]19'!G26</f>
        <v>0</v>
      </c>
      <c r="H24" s="17">
        <f t="shared" si="27"/>
        <v>1250</v>
      </c>
      <c r="I24" s="15">
        <f>'[3]19'!J26</f>
        <v>320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158</v>
      </c>
      <c r="N24" s="16">
        <f>'[3]19'!O26</f>
        <v>0</v>
      </c>
      <c r="O24" s="17">
        <f t="shared" si="28"/>
        <v>478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158</v>
      </c>
      <c r="V24" s="16">
        <f t="shared" si="29"/>
        <v>0</v>
      </c>
      <c r="W24" s="17">
        <f t="shared" si="30"/>
        <v>478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19.05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19.05</v>
      </c>
      <c r="AL24" s="8">
        <f t="shared" si="31"/>
        <v>268.95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158</v>
      </c>
      <c r="AQ24" s="8">
        <f t="shared" si="31"/>
        <v>0</v>
      </c>
      <c r="AR24" s="8">
        <f t="shared" si="18"/>
        <v>426.95</v>
      </c>
      <c r="AT24" s="8">
        <v>30.93</v>
      </c>
      <c r="AU24" s="8">
        <v>18.420000000000002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19.05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19.05</v>
      </c>
      <c r="BL24" s="8">
        <f t="shared" si="21"/>
        <v>30.93</v>
      </c>
      <c r="BM24" s="8">
        <f t="shared" si="22"/>
        <v>18.420000000000002</v>
      </c>
      <c r="BN24" s="8">
        <f t="shared" si="23"/>
        <v>32</v>
      </c>
      <c r="BO24" s="8">
        <f t="shared" si="24"/>
        <v>19.05</v>
      </c>
      <c r="BP24" s="139">
        <f t="shared" si="25"/>
        <v>-1.0700000000000003</v>
      </c>
      <c r="BQ24" s="139">
        <f t="shared" si="26"/>
        <v>-0.62999999999999901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930</v>
      </c>
      <c r="G25" s="16">
        <f>'[3]19'!G27</f>
        <v>0</v>
      </c>
      <c r="H25" s="17">
        <f t="shared" si="27"/>
        <v>1250</v>
      </c>
      <c r="I25" s="15">
        <f>'[3]19'!J27</f>
        <v>320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158</v>
      </c>
      <c r="N25" s="16">
        <f>'[3]19'!O27</f>
        <v>0</v>
      </c>
      <c r="O25" s="17">
        <f t="shared" si="28"/>
        <v>478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158</v>
      </c>
      <c r="V25" s="16">
        <f t="shared" si="29"/>
        <v>0</v>
      </c>
      <c r="W25" s="17">
        <f t="shared" si="30"/>
        <v>478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19.05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19.05</v>
      </c>
      <c r="AL25" s="8">
        <f t="shared" si="31"/>
        <v>268.95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158</v>
      </c>
      <c r="AQ25" s="8">
        <f t="shared" si="31"/>
        <v>0</v>
      </c>
      <c r="AR25" s="8">
        <f t="shared" si="18"/>
        <v>426.95</v>
      </c>
      <c r="AT25" s="8">
        <v>30.93</v>
      </c>
      <c r="AU25" s="8">
        <v>18.420000000000002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19.05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19.05</v>
      </c>
      <c r="BL25" s="8">
        <f t="shared" si="21"/>
        <v>30.93</v>
      </c>
      <c r="BM25" s="8">
        <f t="shared" si="22"/>
        <v>18.420000000000002</v>
      </c>
      <c r="BN25" s="8">
        <f t="shared" si="23"/>
        <v>32</v>
      </c>
      <c r="BO25" s="8">
        <f t="shared" si="24"/>
        <v>19.05</v>
      </c>
      <c r="BP25" s="139">
        <f t="shared" si="25"/>
        <v>-1.0700000000000003</v>
      </c>
      <c r="BQ25" s="139">
        <f t="shared" si="26"/>
        <v>-0.62999999999999901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930</v>
      </c>
      <c r="G26" s="16">
        <f>'[3]19'!G28</f>
        <v>0</v>
      </c>
      <c r="H26" s="17">
        <f t="shared" si="27"/>
        <v>1250</v>
      </c>
      <c r="I26" s="15">
        <f>'[3]19'!J28</f>
        <v>320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158</v>
      </c>
      <c r="N26" s="16">
        <f>'[3]19'!O28</f>
        <v>0</v>
      </c>
      <c r="O26" s="17">
        <f t="shared" si="28"/>
        <v>478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158</v>
      </c>
      <c r="V26" s="16">
        <f t="shared" si="29"/>
        <v>0</v>
      </c>
      <c r="W26" s="17">
        <f t="shared" si="30"/>
        <v>478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158</v>
      </c>
      <c r="AQ26" s="8">
        <f t="shared" si="31"/>
        <v>0</v>
      </c>
      <c r="AR26" s="8">
        <f t="shared" si="18"/>
        <v>414</v>
      </c>
      <c r="AT26" s="8">
        <v>30.93</v>
      </c>
      <c r="AU26" s="8">
        <v>30.93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30.93</v>
      </c>
      <c r="BM26" s="8">
        <f t="shared" si="22"/>
        <v>30.93</v>
      </c>
      <c r="BN26" s="8">
        <f t="shared" si="23"/>
        <v>32</v>
      </c>
      <c r="BO26" s="8">
        <f t="shared" si="24"/>
        <v>32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930</v>
      </c>
      <c r="G27" s="16">
        <f>'[3]19'!G29</f>
        <v>0</v>
      </c>
      <c r="H27" s="17">
        <f t="shared" si="27"/>
        <v>1250</v>
      </c>
      <c r="I27" s="15">
        <f>'[3]19'!J29</f>
        <v>320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158</v>
      </c>
      <c r="N27" s="16">
        <f>'[3]19'!O29</f>
        <v>0</v>
      </c>
      <c r="O27" s="17">
        <f t="shared" si="28"/>
        <v>478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158</v>
      </c>
      <c r="V27" s="16">
        <f t="shared" si="29"/>
        <v>0</v>
      </c>
      <c r="W27" s="17">
        <f t="shared" si="30"/>
        <v>478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158</v>
      </c>
      <c r="AQ27" s="8">
        <f t="shared" si="31"/>
        <v>0</v>
      </c>
      <c r="AR27" s="8">
        <f t="shared" si="18"/>
        <v>414</v>
      </c>
      <c r="AT27" s="8">
        <v>30.93</v>
      </c>
      <c r="AU27" s="8">
        <v>30.93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30.93</v>
      </c>
      <c r="BM27" s="8">
        <f t="shared" si="22"/>
        <v>30.93</v>
      </c>
      <c r="BN27" s="8">
        <f t="shared" si="23"/>
        <v>32</v>
      </c>
      <c r="BO27" s="8">
        <f t="shared" si="24"/>
        <v>32</v>
      </c>
      <c r="BP27" s="139">
        <f t="shared" si="25"/>
        <v>-1.0700000000000003</v>
      </c>
      <c r="BQ27" s="139">
        <f t="shared" si="26"/>
        <v>-1.0700000000000003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930</v>
      </c>
      <c r="G28" s="16">
        <f>'[3]19'!G30</f>
        <v>0</v>
      </c>
      <c r="H28" s="17">
        <f t="shared" si="27"/>
        <v>1250</v>
      </c>
      <c r="I28" s="15">
        <f>'[3]19'!J30</f>
        <v>320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158</v>
      </c>
      <c r="N28" s="16">
        <f>'[3]19'!O30</f>
        <v>0</v>
      </c>
      <c r="O28" s="17">
        <f t="shared" si="28"/>
        <v>478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158</v>
      </c>
      <c r="V28" s="16">
        <f t="shared" si="29"/>
        <v>0</v>
      </c>
      <c r="W28" s="17">
        <f t="shared" si="30"/>
        <v>478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158</v>
      </c>
      <c r="AQ28" s="8">
        <f t="shared" si="31"/>
        <v>0</v>
      </c>
      <c r="AR28" s="8">
        <f t="shared" si="18"/>
        <v>414</v>
      </c>
      <c r="AT28" s="8">
        <v>30.93</v>
      </c>
      <c r="AU28" s="8">
        <v>30.93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30.93</v>
      </c>
      <c r="BM28" s="8">
        <f t="shared" si="22"/>
        <v>30.93</v>
      </c>
      <c r="BN28" s="8">
        <f t="shared" si="23"/>
        <v>32</v>
      </c>
      <c r="BO28" s="8">
        <f t="shared" si="24"/>
        <v>32</v>
      </c>
      <c r="BP28" s="139">
        <f t="shared" si="25"/>
        <v>-1.0700000000000003</v>
      </c>
      <c r="BQ28" s="139">
        <f t="shared" si="26"/>
        <v>-1.0700000000000003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930</v>
      </c>
      <c r="G29" s="16">
        <f>'[3]19'!G31</f>
        <v>0</v>
      </c>
      <c r="H29" s="17">
        <f t="shared" si="27"/>
        <v>1250</v>
      </c>
      <c r="I29" s="15">
        <f>'[3]19'!J31</f>
        <v>320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158</v>
      </c>
      <c r="N29" s="16">
        <f>'[3]19'!O31</f>
        <v>0</v>
      </c>
      <c r="O29" s="17">
        <f t="shared" si="28"/>
        <v>478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158</v>
      </c>
      <c r="V29" s="16">
        <f t="shared" si="29"/>
        <v>0</v>
      </c>
      <c r="W29" s="17">
        <f t="shared" si="30"/>
        <v>478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158</v>
      </c>
      <c r="AQ29" s="8">
        <f t="shared" si="31"/>
        <v>0</v>
      </c>
      <c r="AR29" s="8">
        <f t="shared" si="18"/>
        <v>414</v>
      </c>
      <c r="AT29" s="8">
        <v>30.93</v>
      </c>
      <c r="AU29" s="8">
        <v>30.93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30.93</v>
      </c>
      <c r="BM29" s="8">
        <f t="shared" si="22"/>
        <v>30.93</v>
      </c>
      <c r="BN29" s="8">
        <f t="shared" si="23"/>
        <v>32</v>
      </c>
      <c r="BO29" s="8">
        <f t="shared" si="24"/>
        <v>32</v>
      </c>
      <c r="BP29" s="139">
        <f t="shared" si="25"/>
        <v>-1.0700000000000003</v>
      </c>
      <c r="BQ29" s="139">
        <f t="shared" si="26"/>
        <v>-1.0700000000000003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930</v>
      </c>
      <c r="G30" s="16">
        <f>'[3]19'!G32</f>
        <v>0</v>
      </c>
      <c r="H30" s="17">
        <f t="shared" si="27"/>
        <v>1250</v>
      </c>
      <c r="I30" s="15">
        <f>'[3]19'!J32</f>
        <v>320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158</v>
      </c>
      <c r="N30" s="16">
        <f>'[3]19'!O32</f>
        <v>0</v>
      </c>
      <c r="O30" s="17">
        <f t="shared" si="28"/>
        <v>478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158</v>
      </c>
      <c r="V30" s="16">
        <f t="shared" si="29"/>
        <v>0</v>
      </c>
      <c r="W30" s="17">
        <f t="shared" si="30"/>
        <v>478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158</v>
      </c>
      <c r="AQ30" s="8">
        <f t="shared" si="31"/>
        <v>0</v>
      </c>
      <c r="AR30" s="8">
        <f t="shared" si="18"/>
        <v>414</v>
      </c>
      <c r="AT30" s="8">
        <v>30.93</v>
      </c>
      <c r="AU30" s="8">
        <v>30.93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30.93</v>
      </c>
      <c r="BM30" s="8">
        <f t="shared" si="22"/>
        <v>30.93</v>
      </c>
      <c r="BN30" s="8">
        <f t="shared" si="23"/>
        <v>32</v>
      </c>
      <c r="BO30" s="8">
        <f t="shared" si="24"/>
        <v>32</v>
      </c>
      <c r="BP30" s="139">
        <f t="shared" si="25"/>
        <v>-1.0700000000000003</v>
      </c>
      <c r="BQ30" s="139">
        <f t="shared" si="26"/>
        <v>-1.0700000000000003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930</v>
      </c>
      <c r="G31" s="16">
        <f>'[3]19'!G33</f>
        <v>0</v>
      </c>
      <c r="H31" s="17">
        <f t="shared" si="27"/>
        <v>1250</v>
      </c>
      <c r="I31" s="15">
        <f>'[3]19'!J33</f>
        <v>320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158</v>
      </c>
      <c r="N31" s="16">
        <f>'[3]19'!O33</f>
        <v>0</v>
      </c>
      <c r="O31" s="17">
        <f t="shared" si="28"/>
        <v>478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158</v>
      </c>
      <c r="V31" s="16">
        <f t="shared" si="29"/>
        <v>0</v>
      </c>
      <c r="W31" s="17">
        <f t="shared" si="30"/>
        <v>478</v>
      </c>
      <c r="X31" s="8">
        <f t="shared" si="4"/>
        <v>19.05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19.05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268.95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158</v>
      </c>
      <c r="AQ31" s="8">
        <f t="shared" si="31"/>
        <v>0</v>
      </c>
      <c r="AR31" s="8">
        <f t="shared" si="18"/>
        <v>426.95</v>
      </c>
      <c r="AT31" s="8">
        <v>30.93</v>
      </c>
      <c r="AU31" s="8">
        <v>30.93</v>
      </c>
      <c r="AW31" s="203">
        <v>19.05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19.05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30.93</v>
      </c>
      <c r="BM31" s="8">
        <f t="shared" si="22"/>
        <v>30.93</v>
      </c>
      <c r="BN31" s="8">
        <f t="shared" si="23"/>
        <v>19.05</v>
      </c>
      <c r="BO31" s="8">
        <f t="shared" si="24"/>
        <v>32</v>
      </c>
      <c r="BP31" s="139">
        <f t="shared" si="25"/>
        <v>11.879999999999999</v>
      </c>
      <c r="BQ31" s="139">
        <f t="shared" si="26"/>
        <v>-1.0700000000000003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930</v>
      </c>
      <c r="G32" s="16">
        <f>'[3]19'!G34</f>
        <v>0</v>
      </c>
      <c r="H32" s="17">
        <f t="shared" si="27"/>
        <v>1250</v>
      </c>
      <c r="I32" s="15">
        <f>'[3]19'!J34</f>
        <v>320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158</v>
      </c>
      <c r="N32" s="16">
        <f>'[3]19'!O34</f>
        <v>0</v>
      </c>
      <c r="O32" s="17">
        <f t="shared" si="28"/>
        <v>478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158</v>
      </c>
      <c r="V32" s="16">
        <f t="shared" si="29"/>
        <v>0</v>
      </c>
      <c r="W32" s="17">
        <f t="shared" si="30"/>
        <v>478</v>
      </c>
      <c r="X32" s="8">
        <f t="shared" si="4"/>
        <v>19.05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19.05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268.95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158</v>
      </c>
      <c r="AQ32" s="8">
        <f t="shared" si="31"/>
        <v>0</v>
      </c>
      <c r="AR32" s="8">
        <f t="shared" si="18"/>
        <v>426.95</v>
      </c>
      <c r="AT32" s="8">
        <v>30.93</v>
      </c>
      <c r="AU32" s="8">
        <v>30.93</v>
      </c>
      <c r="AW32" s="203">
        <v>19.05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19.05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30.93</v>
      </c>
      <c r="BM32" s="8">
        <f t="shared" si="22"/>
        <v>30.93</v>
      </c>
      <c r="BN32" s="8">
        <f t="shared" si="23"/>
        <v>19.05</v>
      </c>
      <c r="BO32" s="8">
        <f t="shared" si="24"/>
        <v>32</v>
      </c>
      <c r="BP32" s="139">
        <f t="shared" si="25"/>
        <v>11.879999999999999</v>
      </c>
      <c r="BQ32" s="139">
        <f t="shared" si="26"/>
        <v>-1.0700000000000003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930</v>
      </c>
      <c r="G33" s="16">
        <f>'[3]19'!G35</f>
        <v>0</v>
      </c>
      <c r="H33" s="17">
        <f t="shared" si="27"/>
        <v>1250</v>
      </c>
      <c r="I33" s="15">
        <f>'[3]19'!J35</f>
        <v>320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158</v>
      </c>
      <c r="N33" s="16">
        <f>'[3]19'!O35</f>
        <v>0</v>
      </c>
      <c r="O33" s="17">
        <f t="shared" si="28"/>
        <v>478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158</v>
      </c>
      <c r="V33" s="16">
        <f t="shared" si="29"/>
        <v>0</v>
      </c>
      <c r="W33" s="17">
        <f t="shared" si="30"/>
        <v>478</v>
      </c>
      <c r="X33" s="8">
        <f t="shared" si="4"/>
        <v>19.05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19.05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268.95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158</v>
      </c>
      <c r="AQ33" s="8">
        <f t="shared" si="31"/>
        <v>0</v>
      </c>
      <c r="AR33" s="8">
        <f t="shared" si="18"/>
        <v>426.95</v>
      </c>
      <c r="AT33" s="8">
        <v>18.420000000000002</v>
      </c>
      <c r="AU33" s="8">
        <v>30.93</v>
      </c>
      <c r="AW33" s="203">
        <v>19.05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19.05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18.420000000000002</v>
      </c>
      <c r="BM33" s="8">
        <f t="shared" si="22"/>
        <v>30.93</v>
      </c>
      <c r="BN33" s="8">
        <f t="shared" si="23"/>
        <v>19.05</v>
      </c>
      <c r="BO33" s="8">
        <f t="shared" si="24"/>
        <v>32</v>
      </c>
      <c r="BP33" s="139">
        <f t="shared" si="25"/>
        <v>-0.62999999999999901</v>
      </c>
      <c r="BQ33" s="139">
        <f t="shared" si="26"/>
        <v>-1.0700000000000003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930</v>
      </c>
      <c r="G34" s="16">
        <f>'[3]19'!G36</f>
        <v>0</v>
      </c>
      <c r="H34" s="17">
        <f t="shared" si="27"/>
        <v>1250</v>
      </c>
      <c r="I34" s="15">
        <f>'[3]19'!J36</f>
        <v>320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158</v>
      </c>
      <c r="N34" s="16">
        <f>'[3]19'!O36</f>
        <v>0</v>
      </c>
      <c r="O34" s="17">
        <f t="shared" si="28"/>
        <v>478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158</v>
      </c>
      <c r="V34" s="16">
        <f t="shared" si="29"/>
        <v>0</v>
      </c>
      <c r="W34" s="17">
        <f t="shared" si="30"/>
        <v>478</v>
      </c>
      <c r="X34" s="8">
        <f t="shared" si="4"/>
        <v>19.05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19.05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268.95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158</v>
      </c>
      <c r="AQ34" s="8">
        <f t="shared" si="31"/>
        <v>0</v>
      </c>
      <c r="AR34" s="8">
        <f t="shared" si="18"/>
        <v>426.95</v>
      </c>
      <c r="AT34" s="8">
        <v>18.420000000000002</v>
      </c>
      <c r="AU34" s="8">
        <v>30.93</v>
      </c>
      <c r="AW34" s="203">
        <v>19.05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19.05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18.420000000000002</v>
      </c>
      <c r="BM34" s="8">
        <f t="shared" si="22"/>
        <v>30.93</v>
      </c>
      <c r="BN34" s="8">
        <f t="shared" si="23"/>
        <v>19.05</v>
      </c>
      <c r="BO34" s="8">
        <f t="shared" si="24"/>
        <v>32</v>
      </c>
      <c r="BP34" s="139">
        <f t="shared" si="25"/>
        <v>-0.62999999999999901</v>
      </c>
      <c r="BQ34" s="139">
        <f t="shared" si="26"/>
        <v>-1.0700000000000003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930</v>
      </c>
      <c r="G35" s="16">
        <f>'[3]19'!G37</f>
        <v>0</v>
      </c>
      <c r="H35" s="17">
        <f t="shared" si="27"/>
        <v>1250</v>
      </c>
      <c r="I35" s="15">
        <f>'[3]19'!J37</f>
        <v>320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158</v>
      </c>
      <c r="N35" s="16">
        <f>'[3]19'!O37</f>
        <v>0</v>
      </c>
      <c r="O35" s="17">
        <f t="shared" si="28"/>
        <v>478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158</v>
      </c>
      <c r="V35" s="16">
        <f t="shared" si="29"/>
        <v>0</v>
      </c>
      <c r="W35" s="17">
        <f t="shared" si="30"/>
        <v>478</v>
      </c>
      <c r="X35" s="8">
        <f t="shared" si="4"/>
        <v>19.05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19.05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268.95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158</v>
      </c>
      <c r="AQ35" s="8">
        <f t="shared" si="31"/>
        <v>0</v>
      </c>
      <c r="AR35" s="8">
        <f t="shared" si="18"/>
        <v>426.95</v>
      </c>
      <c r="AT35" s="8">
        <v>18.420000000000002</v>
      </c>
      <c r="AU35" s="8">
        <v>30.93</v>
      </c>
      <c r="AW35" s="203">
        <v>19.05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19.05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18.420000000000002</v>
      </c>
      <c r="BM35" s="8">
        <f t="shared" si="22"/>
        <v>30.93</v>
      </c>
      <c r="BN35" s="8">
        <f t="shared" si="23"/>
        <v>19.05</v>
      </c>
      <c r="BO35" s="8">
        <f t="shared" si="24"/>
        <v>32</v>
      </c>
      <c r="BP35" s="139">
        <f t="shared" si="25"/>
        <v>-0.62999999999999901</v>
      </c>
      <c r="BQ35" s="139">
        <f t="shared" si="26"/>
        <v>-1.0700000000000003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930</v>
      </c>
      <c r="G36" s="16">
        <f>'[3]19'!G38</f>
        <v>0</v>
      </c>
      <c r="H36" s="17">
        <f t="shared" si="27"/>
        <v>1250</v>
      </c>
      <c r="I36" s="15">
        <f>'[3]19'!J38</f>
        <v>320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158</v>
      </c>
      <c r="N36" s="16">
        <f>'[3]19'!O38</f>
        <v>0</v>
      </c>
      <c r="O36" s="17">
        <f t="shared" si="28"/>
        <v>478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158</v>
      </c>
      <c r="V36" s="16">
        <f t="shared" si="29"/>
        <v>0</v>
      </c>
      <c r="W36" s="17">
        <f t="shared" si="30"/>
        <v>478</v>
      </c>
      <c r="X36" s="8">
        <f t="shared" si="4"/>
        <v>19.05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19.05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268.95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158</v>
      </c>
      <c r="AQ36" s="8">
        <f t="shared" si="31"/>
        <v>0</v>
      </c>
      <c r="AR36" s="8">
        <f t="shared" si="18"/>
        <v>426.95</v>
      </c>
      <c r="AT36" s="8">
        <v>18.420000000000002</v>
      </c>
      <c r="AU36" s="8">
        <v>30.93</v>
      </c>
      <c r="AW36" s="203">
        <v>19.05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19.05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18.420000000000002</v>
      </c>
      <c r="BM36" s="8">
        <f t="shared" si="22"/>
        <v>30.93</v>
      </c>
      <c r="BN36" s="8">
        <f t="shared" si="23"/>
        <v>19.05</v>
      </c>
      <c r="BO36" s="8">
        <f t="shared" si="24"/>
        <v>32</v>
      </c>
      <c r="BP36" s="139">
        <f t="shared" si="25"/>
        <v>-0.62999999999999901</v>
      </c>
      <c r="BQ36" s="139">
        <f t="shared" si="26"/>
        <v>-1.0700000000000003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930</v>
      </c>
      <c r="G37" s="16">
        <f>'[3]19'!G39</f>
        <v>0</v>
      </c>
      <c r="H37" s="17">
        <f t="shared" si="27"/>
        <v>1250</v>
      </c>
      <c r="I37" s="15">
        <f>'[3]19'!J39</f>
        <v>320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158</v>
      </c>
      <c r="N37" s="16">
        <f>'[3]19'!O39</f>
        <v>0</v>
      </c>
      <c r="O37" s="17">
        <f t="shared" si="28"/>
        <v>478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158</v>
      </c>
      <c r="V37" s="16">
        <f t="shared" si="29"/>
        <v>0</v>
      </c>
      <c r="W37" s="17">
        <f t="shared" si="30"/>
        <v>478</v>
      </c>
      <c r="X37" s="8">
        <f t="shared" si="4"/>
        <v>19.05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19.05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268.95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158</v>
      </c>
      <c r="AQ37" s="8">
        <f t="shared" si="31"/>
        <v>0</v>
      </c>
      <c r="AR37" s="8">
        <f t="shared" si="18"/>
        <v>426.95</v>
      </c>
      <c r="AT37" s="8">
        <v>18.420000000000002</v>
      </c>
      <c r="AU37" s="8">
        <v>30.93</v>
      </c>
      <c r="AW37" s="203">
        <v>19.05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19.05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18.420000000000002</v>
      </c>
      <c r="BM37" s="8">
        <f t="shared" si="22"/>
        <v>30.93</v>
      </c>
      <c r="BN37" s="8">
        <f t="shared" si="23"/>
        <v>19.05</v>
      </c>
      <c r="BO37" s="8">
        <f t="shared" si="24"/>
        <v>32</v>
      </c>
      <c r="BP37" s="139">
        <f t="shared" si="25"/>
        <v>-0.62999999999999901</v>
      </c>
      <c r="BQ37" s="139">
        <f t="shared" si="26"/>
        <v>-1.0700000000000003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930</v>
      </c>
      <c r="G38" s="16">
        <f>'[3]19'!G40</f>
        <v>0</v>
      </c>
      <c r="H38" s="17">
        <f t="shared" si="27"/>
        <v>1250</v>
      </c>
      <c r="I38" s="15">
        <f>'[3]19'!J40</f>
        <v>320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158</v>
      </c>
      <c r="N38" s="16">
        <f>'[3]19'!O40</f>
        <v>0</v>
      </c>
      <c r="O38" s="17">
        <f t="shared" si="28"/>
        <v>478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158</v>
      </c>
      <c r="V38" s="16">
        <f t="shared" si="29"/>
        <v>0</v>
      </c>
      <c r="W38" s="17">
        <f t="shared" si="30"/>
        <v>478</v>
      </c>
      <c r="X38" s="8">
        <f t="shared" si="4"/>
        <v>19.05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19.05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268.95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158</v>
      </c>
      <c r="AQ38" s="8">
        <f t="shared" si="31"/>
        <v>0</v>
      </c>
      <c r="AR38" s="8">
        <f t="shared" si="18"/>
        <v>426.95</v>
      </c>
      <c r="AT38" s="8">
        <v>18.420000000000002</v>
      </c>
      <c r="AU38" s="8">
        <v>30.93</v>
      </c>
      <c r="AW38" s="203">
        <v>19.05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19.05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18.420000000000002</v>
      </c>
      <c r="BM38" s="8">
        <f t="shared" si="22"/>
        <v>30.93</v>
      </c>
      <c r="BN38" s="8">
        <f t="shared" si="23"/>
        <v>19.05</v>
      </c>
      <c r="BO38" s="8">
        <f t="shared" si="24"/>
        <v>32</v>
      </c>
      <c r="BP38" s="139">
        <f t="shared" si="25"/>
        <v>-0.62999999999999901</v>
      </c>
      <c r="BQ38" s="139">
        <f t="shared" si="26"/>
        <v>-1.0700000000000003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910</v>
      </c>
      <c r="G39" s="16">
        <f>'[3]19'!G41</f>
        <v>0</v>
      </c>
      <c r="H39" s="17">
        <f t="shared" si="27"/>
        <v>1230</v>
      </c>
      <c r="I39" s="15">
        <f>'[3]19'!J41</f>
        <v>320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158</v>
      </c>
      <c r="N39" s="16">
        <f>'[3]19'!O41</f>
        <v>0</v>
      </c>
      <c r="O39" s="17">
        <f t="shared" si="28"/>
        <v>478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158</v>
      </c>
      <c r="V39" s="16">
        <f t="shared" si="29"/>
        <v>0</v>
      </c>
      <c r="W39" s="17">
        <f t="shared" si="30"/>
        <v>478</v>
      </c>
      <c r="X39" s="8">
        <f t="shared" si="4"/>
        <v>19.05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19.05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268.95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158</v>
      </c>
      <c r="AQ39" s="8">
        <f t="shared" si="31"/>
        <v>0</v>
      </c>
      <c r="AR39" s="8">
        <f t="shared" si="18"/>
        <v>426.95</v>
      </c>
      <c r="AT39" s="8">
        <v>18.420000000000002</v>
      </c>
      <c r="AU39" s="8">
        <v>30.93</v>
      </c>
      <c r="AW39" s="203">
        <v>19.05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19.05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18.420000000000002</v>
      </c>
      <c r="BM39" s="8">
        <f t="shared" si="22"/>
        <v>30.93</v>
      </c>
      <c r="BN39" s="8">
        <f t="shared" si="23"/>
        <v>19.05</v>
      </c>
      <c r="BO39" s="8">
        <f t="shared" si="24"/>
        <v>32</v>
      </c>
      <c r="BP39" s="139">
        <f t="shared" si="25"/>
        <v>-0.62999999999999901</v>
      </c>
      <c r="BQ39" s="139">
        <f t="shared" si="26"/>
        <v>-1.0700000000000003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910</v>
      </c>
      <c r="G40" s="16">
        <f>'[3]19'!G42</f>
        <v>0</v>
      </c>
      <c r="H40" s="17">
        <f t="shared" si="27"/>
        <v>1230</v>
      </c>
      <c r="I40" s="15">
        <f>'[3]19'!J42</f>
        <v>320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158</v>
      </c>
      <c r="N40" s="16">
        <f>'[3]19'!O42</f>
        <v>0</v>
      </c>
      <c r="O40" s="17">
        <f t="shared" si="28"/>
        <v>478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158</v>
      </c>
      <c r="V40" s="16">
        <f t="shared" si="29"/>
        <v>0</v>
      </c>
      <c r="W40" s="17">
        <f t="shared" si="30"/>
        <v>478</v>
      </c>
      <c r="X40" s="8">
        <f t="shared" si="4"/>
        <v>19.05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19.05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268.95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158</v>
      </c>
      <c r="AQ40" s="8">
        <f t="shared" si="31"/>
        <v>0</v>
      </c>
      <c r="AR40" s="8">
        <f t="shared" si="18"/>
        <v>426.95</v>
      </c>
      <c r="AT40" s="8">
        <v>18.420000000000002</v>
      </c>
      <c r="AU40" s="8">
        <v>30.93</v>
      </c>
      <c r="AW40" s="203">
        <v>19.05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19.05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18.420000000000002</v>
      </c>
      <c r="BM40" s="8">
        <f t="shared" si="22"/>
        <v>30.93</v>
      </c>
      <c r="BN40" s="8">
        <f t="shared" si="23"/>
        <v>19.05</v>
      </c>
      <c r="BO40" s="8">
        <f t="shared" si="24"/>
        <v>32</v>
      </c>
      <c r="BP40" s="139">
        <f t="shared" si="25"/>
        <v>-0.62999999999999901</v>
      </c>
      <c r="BQ40" s="139">
        <f t="shared" si="26"/>
        <v>-1.0700000000000003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910</v>
      </c>
      <c r="G41" s="16">
        <f>'[3]19'!G43</f>
        <v>0</v>
      </c>
      <c r="H41" s="17">
        <f t="shared" si="27"/>
        <v>1230</v>
      </c>
      <c r="I41" s="15">
        <f>'[3]19'!J43</f>
        <v>320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158</v>
      </c>
      <c r="N41" s="16">
        <f>'[3]19'!O43</f>
        <v>0</v>
      </c>
      <c r="O41" s="17">
        <f t="shared" si="28"/>
        <v>478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158</v>
      </c>
      <c r="V41" s="16">
        <f t="shared" si="29"/>
        <v>0</v>
      </c>
      <c r="W41" s="17">
        <f t="shared" si="30"/>
        <v>478</v>
      </c>
      <c r="X41" s="8">
        <f t="shared" si="4"/>
        <v>19.05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19.05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268.95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158</v>
      </c>
      <c r="AQ41" s="8">
        <f t="shared" si="31"/>
        <v>0</v>
      </c>
      <c r="AR41" s="8">
        <f t="shared" si="18"/>
        <v>426.95</v>
      </c>
      <c r="AT41" s="8">
        <v>18.420000000000002</v>
      </c>
      <c r="AU41" s="8">
        <v>30.93</v>
      </c>
      <c r="AW41" s="203">
        <v>19.05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19.05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18.420000000000002</v>
      </c>
      <c r="BM41" s="8">
        <f t="shared" si="22"/>
        <v>30.93</v>
      </c>
      <c r="BN41" s="8">
        <f t="shared" si="23"/>
        <v>19.05</v>
      </c>
      <c r="BO41" s="8">
        <f t="shared" si="24"/>
        <v>32</v>
      </c>
      <c r="BP41" s="139">
        <f t="shared" si="25"/>
        <v>-0.62999999999999901</v>
      </c>
      <c r="BQ41" s="139">
        <f t="shared" si="26"/>
        <v>-1.0700000000000003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910</v>
      </c>
      <c r="G42" s="16">
        <f>'[3]19'!G44</f>
        <v>0</v>
      </c>
      <c r="H42" s="17">
        <f t="shared" si="27"/>
        <v>1230</v>
      </c>
      <c r="I42" s="15">
        <f>'[3]19'!J44</f>
        <v>320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158</v>
      </c>
      <c r="N42" s="16">
        <f>'[3]19'!O44</f>
        <v>0</v>
      </c>
      <c r="O42" s="17">
        <f t="shared" si="28"/>
        <v>478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158</v>
      </c>
      <c r="V42" s="16">
        <f t="shared" si="29"/>
        <v>0</v>
      </c>
      <c r="W42" s="17">
        <f t="shared" si="30"/>
        <v>478</v>
      </c>
      <c r="X42" s="8">
        <f t="shared" si="4"/>
        <v>19.05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19.05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268.95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158</v>
      </c>
      <c r="AQ42" s="8">
        <f t="shared" si="31"/>
        <v>0</v>
      </c>
      <c r="AR42" s="8">
        <f t="shared" si="18"/>
        <v>426.95</v>
      </c>
      <c r="AT42" s="8">
        <v>18.420000000000002</v>
      </c>
      <c r="AU42" s="8">
        <v>30.93</v>
      </c>
      <c r="AW42" s="203">
        <v>19.05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19.05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18.420000000000002</v>
      </c>
      <c r="BM42" s="8">
        <f t="shared" si="22"/>
        <v>30.93</v>
      </c>
      <c r="BN42" s="8">
        <f t="shared" si="23"/>
        <v>19.05</v>
      </c>
      <c r="BO42" s="8">
        <f t="shared" si="24"/>
        <v>32</v>
      </c>
      <c r="BP42" s="139">
        <f t="shared" si="25"/>
        <v>-0.62999999999999901</v>
      </c>
      <c r="BQ42" s="139">
        <f t="shared" si="26"/>
        <v>-1.0700000000000003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910</v>
      </c>
      <c r="G43" s="16">
        <f>'[3]19'!G45</f>
        <v>0</v>
      </c>
      <c r="H43" s="17">
        <f t="shared" si="27"/>
        <v>1230</v>
      </c>
      <c r="I43" s="15">
        <f>'[3]19'!J45</f>
        <v>320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158</v>
      </c>
      <c r="N43" s="16">
        <f>'[3]19'!O45</f>
        <v>0</v>
      </c>
      <c r="O43" s="17">
        <f t="shared" si="28"/>
        <v>478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158</v>
      </c>
      <c r="V43" s="16">
        <f t="shared" si="29"/>
        <v>0</v>
      </c>
      <c r="W43" s="17">
        <f t="shared" si="30"/>
        <v>478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158</v>
      </c>
      <c r="AQ43" s="8">
        <f t="shared" si="31"/>
        <v>0</v>
      </c>
      <c r="AR43" s="8">
        <f t="shared" si="18"/>
        <v>430.41999999999996</v>
      </c>
      <c r="AT43" s="8">
        <v>18.420000000000002</v>
      </c>
      <c r="AU43" s="8">
        <v>30.93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18.420000000000002</v>
      </c>
      <c r="BM43" s="8">
        <f t="shared" si="22"/>
        <v>30.93</v>
      </c>
      <c r="BN43" s="8">
        <f t="shared" si="23"/>
        <v>23.79</v>
      </c>
      <c r="BO43" s="8">
        <f t="shared" si="24"/>
        <v>23.79</v>
      </c>
      <c r="BP43" s="139">
        <f t="shared" si="25"/>
        <v>-5.3699999999999974</v>
      </c>
      <c r="BQ43" s="139">
        <f t="shared" si="26"/>
        <v>7.1400000000000006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910</v>
      </c>
      <c r="G44" s="16">
        <f>'[3]19'!G46</f>
        <v>0</v>
      </c>
      <c r="H44" s="17">
        <f t="shared" si="27"/>
        <v>1230</v>
      </c>
      <c r="I44" s="15">
        <f>'[3]19'!J46</f>
        <v>320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158</v>
      </c>
      <c r="N44" s="16">
        <f>'[3]19'!O46</f>
        <v>0</v>
      </c>
      <c r="O44" s="17">
        <f t="shared" si="28"/>
        <v>478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158</v>
      </c>
      <c r="V44" s="16">
        <f t="shared" si="29"/>
        <v>0</v>
      </c>
      <c r="W44" s="17">
        <f t="shared" si="30"/>
        <v>478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158</v>
      </c>
      <c r="AQ44" s="8">
        <f t="shared" si="31"/>
        <v>0</v>
      </c>
      <c r="AR44" s="8">
        <f t="shared" si="18"/>
        <v>430.41999999999996</v>
      </c>
      <c r="AT44" s="8">
        <v>18.420000000000002</v>
      </c>
      <c r="AU44" s="8">
        <v>30.93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18.420000000000002</v>
      </c>
      <c r="BM44" s="8">
        <f t="shared" si="22"/>
        <v>30.93</v>
      </c>
      <c r="BN44" s="8">
        <f t="shared" si="23"/>
        <v>23.79</v>
      </c>
      <c r="BO44" s="8">
        <f t="shared" si="24"/>
        <v>23.79</v>
      </c>
      <c r="BP44" s="139">
        <f t="shared" si="25"/>
        <v>-5.3699999999999974</v>
      </c>
      <c r="BQ44" s="139">
        <f t="shared" si="26"/>
        <v>7.1400000000000006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910</v>
      </c>
      <c r="G45" s="16">
        <f>'[3]19'!G47</f>
        <v>0</v>
      </c>
      <c r="H45" s="17">
        <f t="shared" si="27"/>
        <v>1230</v>
      </c>
      <c r="I45" s="15">
        <f>'[3]19'!J47</f>
        <v>320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158</v>
      </c>
      <c r="N45" s="16">
        <f>'[3]19'!O47</f>
        <v>0</v>
      </c>
      <c r="O45" s="17">
        <f t="shared" si="28"/>
        <v>478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158</v>
      </c>
      <c r="V45" s="16">
        <f t="shared" si="29"/>
        <v>0</v>
      </c>
      <c r="W45" s="17">
        <f t="shared" si="30"/>
        <v>478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158</v>
      </c>
      <c r="AQ45" s="8">
        <f t="shared" si="31"/>
        <v>0</v>
      </c>
      <c r="AR45" s="8">
        <f t="shared" si="18"/>
        <v>430.41999999999996</v>
      </c>
      <c r="AT45" s="8">
        <v>18.420000000000002</v>
      </c>
      <c r="AU45" s="8">
        <v>23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18.420000000000002</v>
      </c>
      <c r="BM45" s="8">
        <f t="shared" si="22"/>
        <v>23</v>
      </c>
      <c r="BN45" s="8">
        <f t="shared" si="23"/>
        <v>23.79</v>
      </c>
      <c r="BO45" s="8">
        <f t="shared" si="24"/>
        <v>23.79</v>
      </c>
      <c r="BP45" s="139">
        <f t="shared" si="25"/>
        <v>-5.3699999999999974</v>
      </c>
      <c r="BQ45" s="139">
        <f t="shared" si="26"/>
        <v>-0.78999999999999915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910</v>
      </c>
      <c r="G46" s="16">
        <f>'[3]19'!G48</f>
        <v>0</v>
      </c>
      <c r="H46" s="17">
        <f t="shared" si="27"/>
        <v>1230</v>
      </c>
      <c r="I46" s="15">
        <f>'[3]19'!J48</f>
        <v>320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158</v>
      </c>
      <c r="N46" s="16">
        <f>'[3]19'!O48</f>
        <v>0</v>
      </c>
      <c r="O46" s="17">
        <f t="shared" si="28"/>
        <v>478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158</v>
      </c>
      <c r="V46" s="16">
        <f t="shared" si="29"/>
        <v>0</v>
      </c>
      <c r="W46" s="17">
        <f t="shared" si="30"/>
        <v>478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158</v>
      </c>
      <c r="AQ46" s="8">
        <f t="shared" si="31"/>
        <v>0</v>
      </c>
      <c r="AR46" s="8">
        <f t="shared" si="18"/>
        <v>430.41999999999996</v>
      </c>
      <c r="AT46" s="8">
        <v>18.420000000000002</v>
      </c>
      <c r="AU46" s="8">
        <v>23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18.420000000000002</v>
      </c>
      <c r="BM46" s="8">
        <f t="shared" si="22"/>
        <v>23</v>
      </c>
      <c r="BN46" s="8">
        <f t="shared" si="23"/>
        <v>23.79</v>
      </c>
      <c r="BO46" s="8">
        <f t="shared" si="24"/>
        <v>23.79</v>
      </c>
      <c r="BP46" s="139">
        <f t="shared" si="25"/>
        <v>-5.3699999999999974</v>
      </c>
      <c r="BQ46" s="139">
        <f t="shared" si="26"/>
        <v>-0.78999999999999915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910</v>
      </c>
      <c r="G47" s="16">
        <f>'[3]19'!G49</f>
        <v>0</v>
      </c>
      <c r="H47" s="17">
        <f t="shared" si="27"/>
        <v>1230</v>
      </c>
      <c r="I47" s="15">
        <f>'[3]19'!J49</f>
        <v>320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158</v>
      </c>
      <c r="N47" s="16">
        <f>'[3]19'!O49</f>
        <v>0</v>
      </c>
      <c r="O47" s="17">
        <f t="shared" si="28"/>
        <v>478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158</v>
      </c>
      <c r="V47" s="16">
        <f t="shared" si="29"/>
        <v>0</v>
      </c>
      <c r="W47" s="17">
        <f t="shared" si="30"/>
        <v>478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158</v>
      </c>
      <c r="AQ47" s="8">
        <f t="shared" si="31"/>
        <v>0</v>
      </c>
      <c r="AR47" s="8">
        <f t="shared" si="18"/>
        <v>430.41999999999996</v>
      </c>
      <c r="AT47" s="8">
        <v>23</v>
      </c>
      <c r="AU47" s="8">
        <v>23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23</v>
      </c>
      <c r="BM47" s="8">
        <f t="shared" si="22"/>
        <v>23</v>
      </c>
      <c r="BN47" s="8">
        <f t="shared" si="23"/>
        <v>23.79</v>
      </c>
      <c r="BO47" s="8">
        <f t="shared" si="24"/>
        <v>23.79</v>
      </c>
      <c r="BP47" s="139">
        <f t="shared" si="25"/>
        <v>-0.78999999999999915</v>
      </c>
      <c r="BQ47" s="139">
        <f t="shared" si="26"/>
        <v>-0.78999999999999915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910</v>
      </c>
      <c r="G48" s="16">
        <f>'[3]19'!G50</f>
        <v>0</v>
      </c>
      <c r="H48" s="17">
        <f t="shared" si="27"/>
        <v>1230</v>
      </c>
      <c r="I48" s="15">
        <f>'[3]19'!J50</f>
        <v>320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158</v>
      </c>
      <c r="N48" s="16">
        <f>'[3]19'!O50</f>
        <v>0</v>
      </c>
      <c r="O48" s="17">
        <f t="shared" si="28"/>
        <v>478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158</v>
      </c>
      <c r="V48" s="16">
        <f t="shared" si="29"/>
        <v>0</v>
      </c>
      <c r="W48" s="17">
        <f t="shared" si="30"/>
        <v>478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158</v>
      </c>
      <c r="AQ48" s="8">
        <f t="shared" si="31"/>
        <v>0</v>
      </c>
      <c r="AR48" s="8">
        <f t="shared" si="18"/>
        <v>430.41999999999996</v>
      </c>
      <c r="AT48" s="8">
        <v>23</v>
      </c>
      <c r="AU48" s="8">
        <v>23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23</v>
      </c>
      <c r="BM48" s="8">
        <f t="shared" si="22"/>
        <v>23</v>
      </c>
      <c r="BN48" s="8">
        <f t="shared" si="23"/>
        <v>23.79</v>
      </c>
      <c r="BO48" s="8">
        <f t="shared" si="24"/>
        <v>23.79</v>
      </c>
      <c r="BP48" s="139">
        <f t="shared" si="25"/>
        <v>-0.78999999999999915</v>
      </c>
      <c r="BQ48" s="139">
        <f t="shared" si="26"/>
        <v>-0.78999999999999915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910</v>
      </c>
      <c r="G49" s="16">
        <f>'[3]19'!G51</f>
        <v>0</v>
      </c>
      <c r="H49" s="17">
        <f t="shared" si="27"/>
        <v>1230</v>
      </c>
      <c r="I49" s="15">
        <f>'[3]19'!J51</f>
        <v>320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158</v>
      </c>
      <c r="N49" s="16">
        <f>'[3]19'!O51</f>
        <v>0</v>
      </c>
      <c r="O49" s="17">
        <f t="shared" si="28"/>
        <v>478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158</v>
      </c>
      <c r="V49" s="16">
        <f t="shared" si="29"/>
        <v>0</v>
      </c>
      <c r="W49" s="17">
        <f t="shared" si="30"/>
        <v>478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158</v>
      </c>
      <c r="AQ49" s="8">
        <f t="shared" si="31"/>
        <v>0</v>
      </c>
      <c r="AR49" s="8">
        <f t="shared" si="18"/>
        <v>430.41999999999996</v>
      </c>
      <c r="AT49" s="8">
        <v>23</v>
      </c>
      <c r="AU49" s="8">
        <v>23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23</v>
      </c>
      <c r="BM49" s="8">
        <f t="shared" si="22"/>
        <v>23</v>
      </c>
      <c r="BN49" s="8">
        <f t="shared" si="23"/>
        <v>23.79</v>
      </c>
      <c r="BO49" s="8">
        <f t="shared" si="24"/>
        <v>23.79</v>
      </c>
      <c r="BP49" s="139">
        <f t="shared" si="25"/>
        <v>-0.78999999999999915</v>
      </c>
      <c r="BQ49" s="139">
        <f t="shared" si="26"/>
        <v>-0.78999999999999915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910</v>
      </c>
      <c r="G50" s="16">
        <f>'[3]19'!G52</f>
        <v>0</v>
      </c>
      <c r="H50" s="17">
        <f t="shared" si="27"/>
        <v>1230</v>
      </c>
      <c r="I50" s="15">
        <f>'[3]19'!J52</f>
        <v>320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158</v>
      </c>
      <c r="N50" s="16">
        <f>'[3]19'!O52</f>
        <v>0</v>
      </c>
      <c r="O50" s="17">
        <f t="shared" si="28"/>
        <v>478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158</v>
      </c>
      <c r="V50" s="16">
        <f t="shared" si="29"/>
        <v>0</v>
      </c>
      <c r="W50" s="17">
        <f t="shared" si="30"/>
        <v>478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158</v>
      </c>
      <c r="AQ50" s="8">
        <f t="shared" si="31"/>
        <v>0</v>
      </c>
      <c r="AR50" s="8">
        <f t="shared" si="18"/>
        <v>430.41999999999996</v>
      </c>
      <c r="AT50" s="8">
        <v>23</v>
      </c>
      <c r="AU50" s="8">
        <v>23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23</v>
      </c>
      <c r="BM50" s="8">
        <f t="shared" si="22"/>
        <v>23</v>
      </c>
      <c r="BN50" s="8">
        <f t="shared" si="23"/>
        <v>23.79</v>
      </c>
      <c r="BO50" s="8">
        <f t="shared" si="24"/>
        <v>23.79</v>
      </c>
      <c r="BP50" s="139">
        <f t="shared" si="25"/>
        <v>-0.78999999999999915</v>
      </c>
      <c r="BQ50" s="139">
        <f t="shared" si="26"/>
        <v>-0.78999999999999915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890</v>
      </c>
      <c r="G51" s="16">
        <f>'[3]19'!G53</f>
        <v>0</v>
      </c>
      <c r="H51" s="17">
        <f t="shared" si="27"/>
        <v>1210</v>
      </c>
      <c r="I51" s="15">
        <f>'[3]19'!J53</f>
        <v>320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158</v>
      </c>
      <c r="N51" s="16">
        <f>'[3]19'!O53</f>
        <v>0</v>
      </c>
      <c r="O51" s="17">
        <f t="shared" si="28"/>
        <v>478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158</v>
      </c>
      <c r="V51" s="16">
        <f t="shared" si="29"/>
        <v>0</v>
      </c>
      <c r="W51" s="17">
        <f t="shared" si="30"/>
        <v>478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158</v>
      </c>
      <c r="AQ51" s="8">
        <f t="shared" si="31"/>
        <v>0</v>
      </c>
      <c r="AR51" s="8">
        <f t="shared" si="18"/>
        <v>430.41999999999996</v>
      </c>
      <c r="AT51" s="8">
        <v>23</v>
      </c>
      <c r="AU51" s="8">
        <v>23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23</v>
      </c>
      <c r="BM51" s="8">
        <f t="shared" si="22"/>
        <v>23</v>
      </c>
      <c r="BN51" s="8">
        <f t="shared" si="23"/>
        <v>23.79</v>
      </c>
      <c r="BO51" s="8">
        <f t="shared" si="24"/>
        <v>23.79</v>
      </c>
      <c r="BP51" s="139">
        <f t="shared" si="25"/>
        <v>-0.78999999999999915</v>
      </c>
      <c r="BQ51" s="139">
        <f t="shared" si="26"/>
        <v>-0.78999999999999915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890</v>
      </c>
      <c r="G52" s="16">
        <f>'[3]19'!G54</f>
        <v>0</v>
      </c>
      <c r="H52" s="17">
        <f t="shared" si="27"/>
        <v>1210</v>
      </c>
      <c r="I52" s="15">
        <f>'[3]19'!J54</f>
        <v>320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158</v>
      </c>
      <c r="N52" s="16">
        <f>'[3]19'!O54</f>
        <v>0</v>
      </c>
      <c r="O52" s="17">
        <f t="shared" si="28"/>
        <v>478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158</v>
      </c>
      <c r="V52" s="16">
        <f t="shared" si="29"/>
        <v>0</v>
      </c>
      <c r="W52" s="17">
        <f t="shared" si="30"/>
        <v>478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158</v>
      </c>
      <c r="AQ52" s="8">
        <f t="shared" si="31"/>
        <v>0</v>
      </c>
      <c r="AR52" s="8">
        <f t="shared" si="18"/>
        <v>430.41999999999996</v>
      </c>
      <c r="AT52" s="8">
        <v>23</v>
      </c>
      <c r="AU52" s="8">
        <v>23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23</v>
      </c>
      <c r="BM52" s="8">
        <f t="shared" si="22"/>
        <v>23</v>
      </c>
      <c r="BN52" s="8">
        <f t="shared" si="23"/>
        <v>23.79</v>
      </c>
      <c r="BO52" s="8">
        <f t="shared" si="24"/>
        <v>23.79</v>
      </c>
      <c r="BP52" s="139">
        <f t="shared" si="25"/>
        <v>-0.78999999999999915</v>
      </c>
      <c r="BQ52" s="139">
        <f t="shared" si="26"/>
        <v>-0.78999999999999915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890</v>
      </c>
      <c r="G53" s="16">
        <f>'[3]19'!G55</f>
        <v>0</v>
      </c>
      <c r="H53" s="17">
        <f t="shared" si="27"/>
        <v>1210</v>
      </c>
      <c r="I53" s="15">
        <f>'[3]19'!J55</f>
        <v>320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158</v>
      </c>
      <c r="N53" s="16">
        <f>'[3]19'!O55</f>
        <v>0</v>
      </c>
      <c r="O53" s="17">
        <f t="shared" si="28"/>
        <v>478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158</v>
      </c>
      <c r="V53" s="16">
        <f t="shared" si="29"/>
        <v>0</v>
      </c>
      <c r="W53" s="17">
        <f t="shared" si="30"/>
        <v>478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158</v>
      </c>
      <c r="AQ53" s="8">
        <f t="shared" si="31"/>
        <v>0</v>
      </c>
      <c r="AR53" s="8">
        <f t="shared" si="18"/>
        <v>430.41999999999996</v>
      </c>
      <c r="AT53" s="8">
        <v>23</v>
      </c>
      <c r="AU53" s="8">
        <v>23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23</v>
      </c>
      <c r="BM53" s="8">
        <f t="shared" si="22"/>
        <v>23</v>
      </c>
      <c r="BN53" s="8">
        <f t="shared" si="23"/>
        <v>23.79</v>
      </c>
      <c r="BO53" s="8">
        <f t="shared" si="24"/>
        <v>23.79</v>
      </c>
      <c r="BP53" s="139">
        <f t="shared" si="25"/>
        <v>-0.78999999999999915</v>
      </c>
      <c r="BQ53" s="139">
        <f t="shared" si="26"/>
        <v>-0.78999999999999915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890</v>
      </c>
      <c r="G54" s="16">
        <f>'[3]19'!G56</f>
        <v>0</v>
      </c>
      <c r="H54" s="17">
        <f t="shared" si="27"/>
        <v>1210</v>
      </c>
      <c r="I54" s="15">
        <f>'[3]19'!J56</f>
        <v>320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158</v>
      </c>
      <c r="N54" s="16">
        <f>'[3]19'!O56</f>
        <v>0</v>
      </c>
      <c r="O54" s="17">
        <f t="shared" si="28"/>
        <v>478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158</v>
      </c>
      <c r="V54" s="16">
        <f t="shared" si="29"/>
        <v>0</v>
      </c>
      <c r="W54" s="17">
        <f t="shared" si="30"/>
        <v>478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158</v>
      </c>
      <c r="AQ54" s="8">
        <f t="shared" si="31"/>
        <v>0</v>
      </c>
      <c r="AR54" s="8">
        <f t="shared" si="18"/>
        <v>430.41999999999996</v>
      </c>
      <c r="AT54" s="8">
        <v>23</v>
      </c>
      <c r="AU54" s="8">
        <v>23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23</v>
      </c>
      <c r="BM54" s="8">
        <f t="shared" si="22"/>
        <v>23</v>
      </c>
      <c r="BN54" s="8">
        <f t="shared" si="23"/>
        <v>23.79</v>
      </c>
      <c r="BO54" s="8">
        <f t="shared" si="24"/>
        <v>23.79</v>
      </c>
      <c r="BP54" s="139">
        <f t="shared" si="25"/>
        <v>-0.78999999999999915</v>
      </c>
      <c r="BQ54" s="139">
        <f t="shared" si="26"/>
        <v>-0.78999999999999915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890</v>
      </c>
      <c r="G55" s="16">
        <f>'[3]19'!G57</f>
        <v>0</v>
      </c>
      <c r="H55" s="17">
        <f t="shared" si="27"/>
        <v>1210</v>
      </c>
      <c r="I55" s="15">
        <f>'[3]19'!J57</f>
        <v>320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158</v>
      </c>
      <c r="N55" s="16">
        <f>'[3]19'!O57</f>
        <v>0</v>
      </c>
      <c r="O55" s="17">
        <f t="shared" si="28"/>
        <v>478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158</v>
      </c>
      <c r="V55" s="16">
        <f t="shared" si="29"/>
        <v>0</v>
      </c>
      <c r="W55" s="17">
        <f t="shared" si="30"/>
        <v>478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158</v>
      </c>
      <c r="AQ55" s="8">
        <f t="shared" si="31"/>
        <v>0</v>
      </c>
      <c r="AR55" s="8">
        <f t="shared" si="18"/>
        <v>430.41999999999996</v>
      </c>
      <c r="AT55" s="8">
        <v>23</v>
      </c>
      <c r="AU55" s="8">
        <v>23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23</v>
      </c>
      <c r="BM55" s="8">
        <f t="shared" si="22"/>
        <v>23</v>
      </c>
      <c r="BN55" s="8">
        <f t="shared" si="23"/>
        <v>23.79</v>
      </c>
      <c r="BO55" s="8">
        <f t="shared" si="24"/>
        <v>23.79</v>
      </c>
      <c r="BP55" s="139">
        <f t="shared" si="25"/>
        <v>-0.78999999999999915</v>
      </c>
      <c r="BQ55" s="139">
        <f t="shared" si="26"/>
        <v>-0.78999999999999915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890</v>
      </c>
      <c r="G56" s="16">
        <f>'[3]19'!G58</f>
        <v>0</v>
      </c>
      <c r="H56" s="17">
        <f t="shared" si="27"/>
        <v>1210</v>
      </c>
      <c r="I56" s="15">
        <f>'[3]19'!J58</f>
        <v>320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158</v>
      </c>
      <c r="N56" s="16">
        <f>'[3]19'!O58</f>
        <v>0</v>
      </c>
      <c r="O56" s="17">
        <f t="shared" si="28"/>
        <v>478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158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478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158</v>
      </c>
      <c r="AQ56" s="8">
        <f t="shared" si="31"/>
        <v>0</v>
      </c>
      <c r="AR56" s="8">
        <f t="shared" si="18"/>
        <v>430.41999999999996</v>
      </c>
      <c r="AT56" s="8">
        <v>23</v>
      </c>
      <c r="AU56" s="8">
        <v>23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23</v>
      </c>
      <c r="BM56" s="8">
        <f t="shared" si="22"/>
        <v>23</v>
      </c>
      <c r="BN56" s="8">
        <f t="shared" si="23"/>
        <v>23.79</v>
      </c>
      <c r="BO56" s="8">
        <f t="shared" si="24"/>
        <v>23.79</v>
      </c>
      <c r="BP56" s="139">
        <f t="shared" si="25"/>
        <v>-0.78999999999999915</v>
      </c>
      <c r="BQ56" s="139">
        <f t="shared" si="26"/>
        <v>-0.78999999999999915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890</v>
      </c>
      <c r="G57" s="16">
        <f>'[3]19'!G59</f>
        <v>0</v>
      </c>
      <c r="H57" s="17">
        <f t="shared" si="27"/>
        <v>1210</v>
      </c>
      <c r="I57" s="15">
        <f>'[3]19'!J59</f>
        <v>320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158</v>
      </c>
      <c r="N57" s="16">
        <f>'[3]19'!O59</f>
        <v>0</v>
      </c>
      <c r="O57" s="17">
        <f t="shared" si="28"/>
        <v>478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158</v>
      </c>
      <c r="V57" s="16">
        <f t="shared" si="32"/>
        <v>0</v>
      </c>
      <c r="W57" s="17">
        <f t="shared" si="30"/>
        <v>478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158</v>
      </c>
      <c r="AQ57" s="8">
        <f t="shared" si="31"/>
        <v>0</v>
      </c>
      <c r="AR57" s="8">
        <f t="shared" si="18"/>
        <v>430.41999999999996</v>
      </c>
      <c r="AT57" s="8">
        <v>23</v>
      </c>
      <c r="AU57" s="8">
        <v>23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23</v>
      </c>
      <c r="BM57" s="8">
        <f t="shared" si="22"/>
        <v>23</v>
      </c>
      <c r="BN57" s="8">
        <f t="shared" si="23"/>
        <v>23.79</v>
      </c>
      <c r="BO57" s="8">
        <f t="shared" si="24"/>
        <v>23.79</v>
      </c>
      <c r="BP57" s="139">
        <f t="shared" si="25"/>
        <v>-0.78999999999999915</v>
      </c>
      <c r="BQ57" s="139">
        <f t="shared" si="26"/>
        <v>-0.78999999999999915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890</v>
      </c>
      <c r="G58" s="16">
        <f>'[3]19'!G60</f>
        <v>0</v>
      </c>
      <c r="H58" s="17">
        <f t="shared" si="27"/>
        <v>1210</v>
      </c>
      <c r="I58" s="15">
        <f>'[3]19'!J60</f>
        <v>320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158</v>
      </c>
      <c r="N58" s="16">
        <f>'[3]19'!O60</f>
        <v>0</v>
      </c>
      <c r="O58" s="17">
        <f t="shared" si="28"/>
        <v>478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158</v>
      </c>
      <c r="V58" s="16">
        <f t="shared" si="32"/>
        <v>0</v>
      </c>
      <c r="W58" s="17">
        <f t="shared" si="30"/>
        <v>478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158</v>
      </c>
      <c r="AQ58" s="8">
        <f t="shared" si="31"/>
        <v>0</v>
      </c>
      <c r="AR58" s="8">
        <f t="shared" si="18"/>
        <v>430.41999999999996</v>
      </c>
      <c r="AT58" s="8">
        <v>23</v>
      </c>
      <c r="AU58" s="8">
        <v>23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23</v>
      </c>
      <c r="BM58" s="8">
        <f t="shared" si="22"/>
        <v>23</v>
      </c>
      <c r="BN58" s="8">
        <f t="shared" si="23"/>
        <v>23.79</v>
      </c>
      <c r="BO58" s="8">
        <f t="shared" si="24"/>
        <v>23.79</v>
      </c>
      <c r="BP58" s="139">
        <f t="shared" si="25"/>
        <v>-0.78999999999999915</v>
      </c>
      <c r="BQ58" s="139">
        <f t="shared" si="26"/>
        <v>-0.78999999999999915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890</v>
      </c>
      <c r="G59" s="16">
        <f>'[3]19'!G61</f>
        <v>0</v>
      </c>
      <c r="H59" s="17">
        <f t="shared" si="27"/>
        <v>1210</v>
      </c>
      <c r="I59" s="15">
        <f>'[3]19'!J61</f>
        <v>320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158</v>
      </c>
      <c r="N59" s="16">
        <f>'[3]19'!O61</f>
        <v>0</v>
      </c>
      <c r="O59" s="17">
        <f t="shared" si="28"/>
        <v>478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158</v>
      </c>
      <c r="V59" s="16">
        <f t="shared" si="32"/>
        <v>0</v>
      </c>
      <c r="W59" s="17">
        <f t="shared" si="30"/>
        <v>478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158</v>
      </c>
      <c r="AQ59" s="8">
        <f t="shared" si="31"/>
        <v>0</v>
      </c>
      <c r="AR59" s="8">
        <f t="shared" si="18"/>
        <v>430.41999999999996</v>
      </c>
      <c r="AT59" s="8">
        <v>23</v>
      </c>
      <c r="AU59" s="8">
        <v>23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23</v>
      </c>
      <c r="BM59" s="8">
        <f t="shared" si="22"/>
        <v>23</v>
      </c>
      <c r="BN59" s="8">
        <f t="shared" si="23"/>
        <v>23.79</v>
      </c>
      <c r="BO59" s="8">
        <f t="shared" si="24"/>
        <v>23.79</v>
      </c>
      <c r="BP59" s="139">
        <f t="shared" si="25"/>
        <v>-0.78999999999999915</v>
      </c>
      <c r="BQ59" s="139">
        <f t="shared" si="26"/>
        <v>-0.78999999999999915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890</v>
      </c>
      <c r="G60" s="16">
        <f>'[3]19'!G62</f>
        <v>0</v>
      </c>
      <c r="H60" s="17">
        <f t="shared" si="27"/>
        <v>1210</v>
      </c>
      <c r="I60" s="15">
        <f>'[3]19'!J62</f>
        <v>320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158</v>
      </c>
      <c r="N60" s="16">
        <f>'[3]19'!O62</f>
        <v>0</v>
      </c>
      <c r="O60" s="17">
        <f t="shared" si="28"/>
        <v>478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158</v>
      </c>
      <c r="V60" s="16">
        <f t="shared" si="32"/>
        <v>0</v>
      </c>
      <c r="W60" s="17">
        <f t="shared" si="30"/>
        <v>478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158</v>
      </c>
      <c r="AQ60" s="8">
        <f t="shared" si="31"/>
        <v>0</v>
      </c>
      <c r="AR60" s="8">
        <f t="shared" si="18"/>
        <v>430.41999999999996</v>
      </c>
      <c r="AT60" s="8">
        <v>23</v>
      </c>
      <c r="AU60" s="8">
        <v>23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23</v>
      </c>
      <c r="BM60" s="8">
        <f t="shared" si="22"/>
        <v>23</v>
      </c>
      <c r="BN60" s="8">
        <f t="shared" si="23"/>
        <v>23.79</v>
      </c>
      <c r="BO60" s="8">
        <f t="shared" si="24"/>
        <v>23.79</v>
      </c>
      <c r="BP60" s="139">
        <f t="shared" si="25"/>
        <v>-0.78999999999999915</v>
      </c>
      <c r="BQ60" s="139">
        <f t="shared" si="26"/>
        <v>-0.78999999999999915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890</v>
      </c>
      <c r="G61" s="16">
        <f>'[3]19'!G63</f>
        <v>0</v>
      </c>
      <c r="H61" s="17">
        <f t="shared" si="27"/>
        <v>1210</v>
      </c>
      <c r="I61" s="15">
        <f>'[3]19'!J63</f>
        <v>320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158</v>
      </c>
      <c r="N61" s="16">
        <f>'[3]19'!O63</f>
        <v>0</v>
      </c>
      <c r="O61" s="17">
        <f t="shared" si="28"/>
        <v>478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158</v>
      </c>
      <c r="V61" s="16">
        <f t="shared" si="32"/>
        <v>0</v>
      </c>
      <c r="W61" s="17">
        <f t="shared" si="30"/>
        <v>478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158</v>
      </c>
      <c r="AQ61" s="8">
        <f t="shared" si="34"/>
        <v>0</v>
      </c>
      <c r="AR61" s="8">
        <f t="shared" si="18"/>
        <v>430.41999999999996</v>
      </c>
      <c r="AT61" s="8">
        <v>23</v>
      </c>
      <c r="AU61" s="8">
        <v>23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23</v>
      </c>
      <c r="BM61" s="8">
        <f t="shared" si="22"/>
        <v>23</v>
      </c>
      <c r="BN61" s="8">
        <f t="shared" si="23"/>
        <v>23.79</v>
      </c>
      <c r="BO61" s="8">
        <f t="shared" si="24"/>
        <v>23.79</v>
      </c>
      <c r="BP61" s="139">
        <f t="shared" si="25"/>
        <v>-0.78999999999999915</v>
      </c>
      <c r="BQ61" s="139">
        <f t="shared" si="26"/>
        <v>-0.78999999999999915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890</v>
      </c>
      <c r="G62" s="16">
        <f>'[3]19'!G64</f>
        <v>0</v>
      </c>
      <c r="H62" s="17">
        <f t="shared" si="27"/>
        <v>1210</v>
      </c>
      <c r="I62" s="15">
        <f>'[3]19'!J64</f>
        <v>320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198</v>
      </c>
      <c r="N62" s="16">
        <f>'[3]19'!O64</f>
        <v>0</v>
      </c>
      <c r="O62" s="17">
        <f t="shared" si="28"/>
        <v>518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198</v>
      </c>
      <c r="V62" s="16">
        <f t="shared" si="32"/>
        <v>0</v>
      </c>
      <c r="W62" s="17">
        <f t="shared" si="30"/>
        <v>518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198</v>
      </c>
      <c r="AQ62" s="8">
        <f t="shared" si="34"/>
        <v>0</v>
      </c>
      <c r="AR62" s="8">
        <f t="shared" si="18"/>
        <v>470.41999999999996</v>
      </c>
      <c r="AT62" s="8">
        <v>23</v>
      </c>
      <c r="AU62" s="8">
        <v>23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23</v>
      </c>
      <c r="BM62" s="8">
        <f t="shared" si="22"/>
        <v>23</v>
      </c>
      <c r="BN62" s="8">
        <f t="shared" si="23"/>
        <v>23.79</v>
      </c>
      <c r="BO62" s="8">
        <f t="shared" si="24"/>
        <v>23.79</v>
      </c>
      <c r="BP62" s="139">
        <f t="shared" si="25"/>
        <v>-0.78999999999999915</v>
      </c>
      <c r="BQ62" s="139">
        <f t="shared" si="26"/>
        <v>-0.78999999999999915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890</v>
      </c>
      <c r="G63" s="16">
        <f>'[3]19'!G65</f>
        <v>0</v>
      </c>
      <c r="H63" s="17">
        <f t="shared" si="27"/>
        <v>1210</v>
      </c>
      <c r="I63" s="15">
        <f>'[3]19'!J65</f>
        <v>320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198</v>
      </c>
      <c r="N63" s="16">
        <f>'[3]19'!O65</f>
        <v>0</v>
      </c>
      <c r="O63" s="17">
        <f t="shared" si="28"/>
        <v>518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198</v>
      </c>
      <c r="V63" s="16">
        <f t="shared" si="32"/>
        <v>0</v>
      </c>
      <c r="W63" s="17">
        <f t="shared" si="30"/>
        <v>518</v>
      </c>
      <c r="X63" s="8">
        <f t="shared" si="4"/>
        <v>23.79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23.79</v>
      </c>
      <c r="AE63" s="8">
        <f t="shared" si="11"/>
        <v>23.79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23.79</v>
      </c>
      <c r="AL63" s="8">
        <f t="shared" si="35"/>
        <v>272.41999999999996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198</v>
      </c>
      <c r="AQ63" s="8">
        <f t="shared" si="34"/>
        <v>0</v>
      </c>
      <c r="AR63" s="8">
        <f t="shared" si="18"/>
        <v>470.41999999999996</v>
      </c>
      <c r="AT63" s="8">
        <v>23</v>
      </c>
      <c r="AU63" s="8">
        <v>23</v>
      </c>
      <c r="AW63" s="203">
        <v>23.79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23.79</v>
      </c>
      <c r="BD63" s="203">
        <v>23.79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23.79</v>
      </c>
      <c r="BL63" s="8">
        <f t="shared" si="21"/>
        <v>23</v>
      </c>
      <c r="BM63" s="8">
        <f t="shared" si="22"/>
        <v>23</v>
      </c>
      <c r="BN63" s="8">
        <f t="shared" si="23"/>
        <v>23.79</v>
      </c>
      <c r="BO63" s="8">
        <f t="shared" si="24"/>
        <v>23.79</v>
      </c>
      <c r="BP63" s="139">
        <f t="shared" si="25"/>
        <v>-0.78999999999999915</v>
      </c>
      <c r="BQ63" s="139">
        <f t="shared" si="26"/>
        <v>-0.78999999999999915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890</v>
      </c>
      <c r="G64" s="16">
        <f>'[3]19'!G66</f>
        <v>0</v>
      </c>
      <c r="H64" s="17">
        <f t="shared" si="27"/>
        <v>1210</v>
      </c>
      <c r="I64" s="15">
        <f>'[3]19'!J66</f>
        <v>320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198</v>
      </c>
      <c r="N64" s="16">
        <f>'[3]19'!O66</f>
        <v>0</v>
      </c>
      <c r="O64" s="17">
        <f t="shared" si="28"/>
        <v>518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198</v>
      </c>
      <c r="V64" s="16">
        <f t="shared" si="32"/>
        <v>0</v>
      </c>
      <c r="W64" s="17">
        <f t="shared" si="30"/>
        <v>518</v>
      </c>
      <c r="X64" s="8">
        <f t="shared" si="4"/>
        <v>23.79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23.79</v>
      </c>
      <c r="AE64" s="8">
        <f t="shared" si="11"/>
        <v>23.79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23.79</v>
      </c>
      <c r="AL64" s="8">
        <f t="shared" si="35"/>
        <v>272.41999999999996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198</v>
      </c>
      <c r="AQ64" s="8">
        <f t="shared" si="34"/>
        <v>0</v>
      </c>
      <c r="AR64" s="8">
        <f t="shared" si="18"/>
        <v>470.41999999999996</v>
      </c>
      <c r="AT64" s="8">
        <v>23</v>
      </c>
      <c r="AU64" s="8">
        <v>23</v>
      </c>
      <c r="AW64" s="203">
        <v>23.79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23.79</v>
      </c>
      <c r="BD64" s="203">
        <v>23.79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23.79</v>
      </c>
      <c r="BL64" s="8">
        <f t="shared" si="21"/>
        <v>23</v>
      </c>
      <c r="BM64" s="8">
        <f t="shared" si="22"/>
        <v>23</v>
      </c>
      <c r="BN64" s="8">
        <f t="shared" si="23"/>
        <v>23.79</v>
      </c>
      <c r="BO64" s="8">
        <f t="shared" si="24"/>
        <v>23.79</v>
      </c>
      <c r="BP64" s="139">
        <f t="shared" si="25"/>
        <v>-0.78999999999999915</v>
      </c>
      <c r="BQ64" s="139">
        <f t="shared" si="26"/>
        <v>-0.78999999999999915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890</v>
      </c>
      <c r="G65" s="16">
        <f>'[3]19'!G67</f>
        <v>0</v>
      </c>
      <c r="H65" s="17">
        <f t="shared" si="27"/>
        <v>1210</v>
      </c>
      <c r="I65" s="15">
        <f>'[3]19'!J67</f>
        <v>320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198</v>
      </c>
      <c r="N65" s="16">
        <f>'[3]19'!O67</f>
        <v>0</v>
      </c>
      <c r="O65" s="17">
        <f t="shared" si="28"/>
        <v>518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198</v>
      </c>
      <c r="V65" s="16">
        <f t="shared" si="32"/>
        <v>0</v>
      </c>
      <c r="W65" s="17">
        <f t="shared" si="30"/>
        <v>518</v>
      </c>
      <c r="X65" s="8">
        <f t="shared" si="4"/>
        <v>23.79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23.79</v>
      </c>
      <c r="AE65" s="8">
        <f t="shared" si="11"/>
        <v>23.79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23.79</v>
      </c>
      <c r="AL65" s="8">
        <f t="shared" si="35"/>
        <v>272.41999999999996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198</v>
      </c>
      <c r="AQ65" s="8">
        <f t="shared" si="34"/>
        <v>0</v>
      </c>
      <c r="AR65" s="8">
        <f t="shared" si="18"/>
        <v>470.41999999999996</v>
      </c>
      <c r="AT65" s="8">
        <v>23</v>
      </c>
      <c r="AU65" s="8">
        <v>23</v>
      </c>
      <c r="AW65" s="203">
        <v>23.79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23.79</v>
      </c>
      <c r="BD65" s="203">
        <v>23.79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23.79</v>
      </c>
      <c r="BL65" s="8">
        <f t="shared" si="21"/>
        <v>23</v>
      </c>
      <c r="BM65" s="8">
        <f t="shared" si="22"/>
        <v>23</v>
      </c>
      <c r="BN65" s="8">
        <f t="shared" si="23"/>
        <v>23.79</v>
      </c>
      <c r="BO65" s="8">
        <f t="shared" si="24"/>
        <v>23.79</v>
      </c>
      <c r="BP65" s="139">
        <f t="shared" si="25"/>
        <v>-0.78999999999999915</v>
      </c>
      <c r="BQ65" s="139">
        <f t="shared" si="26"/>
        <v>-0.78999999999999915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890</v>
      </c>
      <c r="G66" s="16">
        <f>'[3]19'!G68</f>
        <v>0</v>
      </c>
      <c r="H66" s="17">
        <f t="shared" si="27"/>
        <v>1210</v>
      </c>
      <c r="I66" s="15">
        <f>'[3]19'!J68</f>
        <v>320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198</v>
      </c>
      <c r="N66" s="16">
        <f>'[3]19'!O68</f>
        <v>0</v>
      </c>
      <c r="O66" s="17">
        <f t="shared" si="28"/>
        <v>518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198</v>
      </c>
      <c r="V66" s="16">
        <f t="shared" si="32"/>
        <v>0</v>
      </c>
      <c r="W66" s="17">
        <f t="shared" si="30"/>
        <v>518</v>
      </c>
      <c r="X66" s="8">
        <f t="shared" si="4"/>
        <v>23.79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23.79</v>
      </c>
      <c r="AE66" s="8">
        <f t="shared" si="11"/>
        <v>23.79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23.79</v>
      </c>
      <c r="AL66" s="8">
        <f t="shared" si="35"/>
        <v>272.41999999999996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198</v>
      </c>
      <c r="AQ66" s="8">
        <f t="shared" si="34"/>
        <v>0</v>
      </c>
      <c r="AR66" s="8">
        <f t="shared" si="18"/>
        <v>470.41999999999996</v>
      </c>
      <c r="AT66" s="8">
        <v>23</v>
      </c>
      <c r="AU66" s="8">
        <v>23</v>
      </c>
      <c r="AW66" s="203">
        <v>23.79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23.79</v>
      </c>
      <c r="BD66" s="203">
        <v>23.79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23.79</v>
      </c>
      <c r="BL66" s="8">
        <f t="shared" si="21"/>
        <v>23</v>
      </c>
      <c r="BM66" s="8">
        <f t="shared" si="22"/>
        <v>23</v>
      </c>
      <c r="BN66" s="8">
        <f t="shared" si="23"/>
        <v>23.79</v>
      </c>
      <c r="BO66" s="8">
        <f t="shared" si="24"/>
        <v>23.79</v>
      </c>
      <c r="BP66" s="139">
        <f t="shared" si="25"/>
        <v>-0.78999999999999915</v>
      </c>
      <c r="BQ66" s="139">
        <f t="shared" si="26"/>
        <v>-0.78999999999999915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890</v>
      </c>
      <c r="G67" s="16">
        <f>'[3]19'!G69</f>
        <v>0</v>
      </c>
      <c r="H67" s="17">
        <f t="shared" si="27"/>
        <v>1210</v>
      </c>
      <c r="I67" s="15">
        <f>'[3]19'!J69</f>
        <v>320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198</v>
      </c>
      <c r="N67" s="16">
        <f>'[3]19'!O69</f>
        <v>0</v>
      </c>
      <c r="O67" s="17">
        <f t="shared" si="28"/>
        <v>518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198</v>
      </c>
      <c r="V67" s="16">
        <f t="shared" si="32"/>
        <v>0</v>
      </c>
      <c r="W67" s="17">
        <f t="shared" si="30"/>
        <v>518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19.05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19.05</v>
      </c>
      <c r="AL67" s="8">
        <f t="shared" si="35"/>
        <v>268.95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198</v>
      </c>
      <c r="AQ67" s="8">
        <f t="shared" si="34"/>
        <v>0</v>
      </c>
      <c r="AR67" s="8">
        <f t="shared" si="18"/>
        <v>466.95</v>
      </c>
      <c r="AT67" s="8">
        <v>30.93</v>
      </c>
      <c r="AU67" s="8">
        <v>18.420000000000002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19.05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19.05</v>
      </c>
      <c r="BL67" s="8">
        <f t="shared" si="21"/>
        <v>30.93</v>
      </c>
      <c r="BM67" s="8">
        <f t="shared" si="22"/>
        <v>18.420000000000002</v>
      </c>
      <c r="BN67" s="8">
        <f t="shared" si="23"/>
        <v>32</v>
      </c>
      <c r="BO67" s="8">
        <f t="shared" si="24"/>
        <v>19.05</v>
      </c>
      <c r="BP67" s="139">
        <f t="shared" si="25"/>
        <v>-1.0700000000000003</v>
      </c>
      <c r="BQ67" s="139">
        <f t="shared" si="26"/>
        <v>-0.62999999999999901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890</v>
      </c>
      <c r="G68" s="16">
        <f>'[3]19'!G70</f>
        <v>0</v>
      </c>
      <c r="H68" s="17">
        <f t="shared" si="27"/>
        <v>1210</v>
      </c>
      <c r="I68" s="15">
        <f>'[3]19'!J70</f>
        <v>320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198</v>
      </c>
      <c r="N68" s="16">
        <f>'[3]19'!O70</f>
        <v>0</v>
      </c>
      <c r="O68" s="17">
        <f t="shared" si="28"/>
        <v>518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198</v>
      </c>
      <c r="V68" s="16">
        <f t="shared" si="32"/>
        <v>0</v>
      </c>
      <c r="W68" s="17">
        <f t="shared" si="30"/>
        <v>518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19.05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19.05</v>
      </c>
      <c r="AL68" s="8">
        <f t="shared" si="35"/>
        <v>268.95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198</v>
      </c>
      <c r="AQ68" s="8">
        <f t="shared" si="34"/>
        <v>0</v>
      </c>
      <c r="AR68" s="8">
        <f t="shared" ref="AR68:AR98" si="50">SUM(AL68:AQ68)</f>
        <v>466.95</v>
      </c>
      <c r="AT68" s="8">
        <v>30.93</v>
      </c>
      <c r="AU68" s="8">
        <v>18.420000000000002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19.05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19.05</v>
      </c>
      <c r="BL68" s="8">
        <f t="shared" ref="BL68:BL98" si="53">AT68</f>
        <v>30.93</v>
      </c>
      <c r="BM68" s="8">
        <f t="shared" ref="BM68:BM98" si="54">AU68</f>
        <v>18.420000000000002</v>
      </c>
      <c r="BN68" s="8">
        <f t="shared" ref="BN68:BN98" si="55">BC68</f>
        <v>32</v>
      </c>
      <c r="BO68" s="8">
        <f t="shared" ref="BO68:BO98" si="56">BJ68</f>
        <v>19.05</v>
      </c>
      <c r="BP68" s="139">
        <f t="shared" ref="BP68:BP98" si="57">BL68-BN68</f>
        <v>-1.0700000000000003</v>
      </c>
      <c r="BQ68" s="139">
        <f t="shared" ref="BQ68:BQ98" si="58">BM68-BO68</f>
        <v>-0.62999999999999901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890</v>
      </c>
      <c r="G69" s="16">
        <f>'[3]19'!G71</f>
        <v>0</v>
      </c>
      <c r="H69" s="17">
        <f t="shared" ref="H69:H98" si="59">SUM(B69:G69)</f>
        <v>1210</v>
      </c>
      <c r="I69" s="15">
        <f>'[3]19'!J71</f>
        <v>320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198</v>
      </c>
      <c r="N69" s="16">
        <f>'[3]19'!O71</f>
        <v>0</v>
      </c>
      <c r="O69" s="17">
        <f t="shared" ref="O69:O98" si="60">SUM(I69:N69)</f>
        <v>518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198</v>
      </c>
      <c r="V69" s="16">
        <f t="shared" si="32"/>
        <v>0</v>
      </c>
      <c r="W69" s="17">
        <f t="shared" ref="W69:W98" si="61">SUM(Q69:V69)</f>
        <v>518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19.05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19.05</v>
      </c>
      <c r="AL69" s="8">
        <f t="shared" si="35"/>
        <v>268.95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198</v>
      </c>
      <c r="AQ69" s="8">
        <f t="shared" si="34"/>
        <v>0</v>
      </c>
      <c r="AR69" s="8">
        <f t="shared" si="50"/>
        <v>466.95</v>
      </c>
      <c r="AT69" s="8">
        <v>30.93</v>
      </c>
      <c r="AU69" s="8">
        <v>18.420000000000002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19.05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19.05</v>
      </c>
      <c r="BL69" s="8">
        <f t="shared" si="53"/>
        <v>30.93</v>
      </c>
      <c r="BM69" s="8">
        <f t="shared" si="54"/>
        <v>18.420000000000002</v>
      </c>
      <c r="BN69" s="8">
        <f t="shared" si="55"/>
        <v>32</v>
      </c>
      <c r="BO69" s="8">
        <f t="shared" si="56"/>
        <v>19.05</v>
      </c>
      <c r="BP69" s="139">
        <f t="shared" si="57"/>
        <v>-1.0700000000000003</v>
      </c>
      <c r="BQ69" s="139">
        <f t="shared" si="58"/>
        <v>-0.62999999999999901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890</v>
      </c>
      <c r="G70" s="16">
        <f>'[3]19'!G72</f>
        <v>0</v>
      </c>
      <c r="H70" s="17">
        <f t="shared" si="59"/>
        <v>1210</v>
      </c>
      <c r="I70" s="15">
        <f>'[3]19'!J72</f>
        <v>320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198</v>
      </c>
      <c r="N70" s="16">
        <f>'[3]19'!O72</f>
        <v>0</v>
      </c>
      <c r="O70" s="17">
        <f t="shared" si="60"/>
        <v>518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198</v>
      </c>
      <c r="V70" s="16">
        <f t="shared" si="32"/>
        <v>0</v>
      </c>
      <c r="W70" s="17">
        <f t="shared" si="61"/>
        <v>518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19.05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19.05</v>
      </c>
      <c r="AL70" s="8">
        <f t="shared" si="35"/>
        <v>268.95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198</v>
      </c>
      <c r="AQ70" s="8">
        <f t="shared" si="34"/>
        <v>0</v>
      </c>
      <c r="AR70" s="8">
        <f t="shared" si="50"/>
        <v>466.95</v>
      </c>
      <c r="AT70" s="8">
        <v>30.93</v>
      </c>
      <c r="AU70" s="8">
        <v>18.420000000000002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19.05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19.05</v>
      </c>
      <c r="BL70" s="8">
        <f t="shared" si="53"/>
        <v>30.93</v>
      </c>
      <c r="BM70" s="8">
        <f t="shared" si="54"/>
        <v>18.420000000000002</v>
      </c>
      <c r="BN70" s="8">
        <f t="shared" si="55"/>
        <v>32</v>
      </c>
      <c r="BO70" s="8">
        <f t="shared" si="56"/>
        <v>19.05</v>
      </c>
      <c r="BP70" s="139">
        <f t="shared" si="57"/>
        <v>-1.0700000000000003</v>
      </c>
      <c r="BQ70" s="139">
        <f t="shared" si="58"/>
        <v>-0.62999999999999901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890</v>
      </c>
      <c r="G71" s="16">
        <f>'[3]19'!G73</f>
        <v>0</v>
      </c>
      <c r="H71" s="17">
        <f t="shared" si="59"/>
        <v>1210</v>
      </c>
      <c r="I71" s="15">
        <f>'[3]19'!J73</f>
        <v>320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158</v>
      </c>
      <c r="N71" s="16">
        <f>'[3]19'!O73</f>
        <v>0</v>
      </c>
      <c r="O71" s="17">
        <f t="shared" si="60"/>
        <v>478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158</v>
      </c>
      <c r="V71" s="16">
        <f t="shared" si="32"/>
        <v>0</v>
      </c>
      <c r="W71" s="17">
        <f t="shared" si="61"/>
        <v>478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158</v>
      </c>
      <c r="AQ71" s="8">
        <f t="shared" si="34"/>
        <v>0</v>
      </c>
      <c r="AR71" s="8">
        <f t="shared" si="50"/>
        <v>414</v>
      </c>
      <c r="AT71" s="8">
        <v>30.93</v>
      </c>
      <c r="AU71" s="8">
        <v>30.93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30.93</v>
      </c>
      <c r="BM71" s="8">
        <f t="shared" si="54"/>
        <v>30.93</v>
      </c>
      <c r="BN71" s="8">
        <f t="shared" si="55"/>
        <v>32</v>
      </c>
      <c r="BO71" s="8">
        <f t="shared" si="56"/>
        <v>32</v>
      </c>
      <c r="BP71" s="139">
        <f t="shared" si="57"/>
        <v>-1.0700000000000003</v>
      </c>
      <c r="BQ71" s="139">
        <f t="shared" si="58"/>
        <v>-1.0700000000000003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890</v>
      </c>
      <c r="G72" s="16">
        <f>'[3]19'!G74</f>
        <v>0</v>
      </c>
      <c r="H72" s="17">
        <f t="shared" si="59"/>
        <v>1210</v>
      </c>
      <c r="I72" s="15">
        <f>'[3]19'!J74</f>
        <v>320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158</v>
      </c>
      <c r="N72" s="16">
        <f>'[3]19'!O74</f>
        <v>0</v>
      </c>
      <c r="O72" s="17">
        <f t="shared" si="60"/>
        <v>478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158</v>
      </c>
      <c r="V72" s="16">
        <f t="shared" si="32"/>
        <v>0</v>
      </c>
      <c r="W72" s="17">
        <f t="shared" si="61"/>
        <v>478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158</v>
      </c>
      <c r="AQ72" s="8">
        <f t="shared" si="34"/>
        <v>0</v>
      </c>
      <c r="AR72" s="8">
        <f t="shared" si="50"/>
        <v>414</v>
      </c>
      <c r="AT72" s="8">
        <v>30.93</v>
      </c>
      <c r="AU72" s="8">
        <v>30.93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30.93</v>
      </c>
      <c r="BM72" s="8">
        <f t="shared" si="54"/>
        <v>30.93</v>
      </c>
      <c r="BN72" s="8">
        <f t="shared" si="55"/>
        <v>32</v>
      </c>
      <c r="BO72" s="8">
        <f t="shared" si="56"/>
        <v>32</v>
      </c>
      <c r="BP72" s="139">
        <f t="shared" si="57"/>
        <v>-1.0700000000000003</v>
      </c>
      <c r="BQ72" s="139">
        <f t="shared" si="58"/>
        <v>-1.0700000000000003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890</v>
      </c>
      <c r="G73" s="16">
        <f>'[3]19'!G75</f>
        <v>0</v>
      </c>
      <c r="H73" s="17">
        <f t="shared" si="59"/>
        <v>1210</v>
      </c>
      <c r="I73" s="15">
        <f>'[3]19'!J75</f>
        <v>320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158</v>
      </c>
      <c r="N73" s="16">
        <f>'[3]19'!O75</f>
        <v>0</v>
      </c>
      <c r="O73" s="17">
        <f t="shared" si="60"/>
        <v>478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158</v>
      </c>
      <c r="V73" s="16">
        <f t="shared" si="32"/>
        <v>0</v>
      </c>
      <c r="W73" s="17">
        <f t="shared" si="61"/>
        <v>478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158</v>
      </c>
      <c r="AQ73" s="8">
        <f t="shared" si="34"/>
        <v>0</v>
      </c>
      <c r="AR73" s="8">
        <f t="shared" si="50"/>
        <v>414</v>
      </c>
      <c r="AT73" s="8">
        <v>30.93</v>
      </c>
      <c r="AU73" s="8">
        <v>30.93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30.93</v>
      </c>
      <c r="BM73" s="8">
        <f t="shared" si="54"/>
        <v>30.93</v>
      </c>
      <c r="BN73" s="8">
        <f t="shared" si="55"/>
        <v>32</v>
      </c>
      <c r="BO73" s="8">
        <f t="shared" si="56"/>
        <v>32</v>
      </c>
      <c r="BP73" s="139">
        <f t="shared" si="57"/>
        <v>-1.0700000000000003</v>
      </c>
      <c r="BQ73" s="139">
        <f t="shared" si="58"/>
        <v>-1.0700000000000003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890</v>
      </c>
      <c r="G74" s="16">
        <f>'[3]19'!G76</f>
        <v>0</v>
      </c>
      <c r="H74" s="17">
        <f t="shared" si="59"/>
        <v>1210</v>
      </c>
      <c r="I74" s="15">
        <f>'[3]19'!J76</f>
        <v>320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158</v>
      </c>
      <c r="N74" s="16">
        <f>'[3]19'!O76</f>
        <v>0</v>
      </c>
      <c r="O74" s="17">
        <f t="shared" si="60"/>
        <v>478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158</v>
      </c>
      <c r="V74" s="16">
        <f t="shared" si="32"/>
        <v>0</v>
      </c>
      <c r="W74" s="17">
        <f t="shared" si="61"/>
        <v>478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158</v>
      </c>
      <c r="AQ74" s="8">
        <f t="shared" si="34"/>
        <v>0</v>
      </c>
      <c r="AR74" s="8">
        <f t="shared" si="50"/>
        <v>414</v>
      </c>
      <c r="AT74" s="8">
        <v>30.93</v>
      </c>
      <c r="AU74" s="8">
        <v>30.93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30.93</v>
      </c>
      <c r="BM74" s="8">
        <f t="shared" si="54"/>
        <v>30.93</v>
      </c>
      <c r="BN74" s="8">
        <f t="shared" si="55"/>
        <v>32</v>
      </c>
      <c r="BO74" s="8">
        <f t="shared" si="56"/>
        <v>32</v>
      </c>
      <c r="BP74" s="139">
        <f t="shared" si="57"/>
        <v>-1.0700000000000003</v>
      </c>
      <c r="BQ74" s="139">
        <f t="shared" si="58"/>
        <v>-1.0700000000000003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920</v>
      </c>
      <c r="G75" s="16">
        <f>'[3]19'!G77</f>
        <v>0</v>
      </c>
      <c r="H75" s="17">
        <f t="shared" si="59"/>
        <v>1240</v>
      </c>
      <c r="I75" s="15">
        <f>'[3]19'!J77</f>
        <v>320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158</v>
      </c>
      <c r="N75" s="16">
        <f>'[3]19'!O77</f>
        <v>0</v>
      </c>
      <c r="O75" s="17">
        <f t="shared" si="60"/>
        <v>478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158</v>
      </c>
      <c r="V75" s="16">
        <f t="shared" si="32"/>
        <v>0</v>
      </c>
      <c r="W75" s="17">
        <f t="shared" si="61"/>
        <v>478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158</v>
      </c>
      <c r="AQ75" s="8">
        <f t="shared" si="34"/>
        <v>0</v>
      </c>
      <c r="AR75" s="8">
        <f t="shared" si="50"/>
        <v>414</v>
      </c>
      <c r="AT75" s="8">
        <v>30.93</v>
      </c>
      <c r="AU75" s="8">
        <v>30.93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30.93</v>
      </c>
      <c r="BM75" s="8">
        <f t="shared" si="54"/>
        <v>30.93</v>
      </c>
      <c r="BN75" s="8">
        <f t="shared" si="55"/>
        <v>32</v>
      </c>
      <c r="BO75" s="8">
        <f t="shared" si="56"/>
        <v>32</v>
      </c>
      <c r="BP75" s="139">
        <f t="shared" si="57"/>
        <v>-1.0700000000000003</v>
      </c>
      <c r="BQ75" s="139">
        <f t="shared" si="58"/>
        <v>-1.0700000000000003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920</v>
      </c>
      <c r="G76" s="16">
        <f>'[3]19'!G78</f>
        <v>0</v>
      </c>
      <c r="H76" s="17">
        <f t="shared" si="59"/>
        <v>1240</v>
      </c>
      <c r="I76" s="15">
        <f>'[3]19'!J78</f>
        <v>320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158</v>
      </c>
      <c r="N76" s="16">
        <f>'[3]19'!O78</f>
        <v>0</v>
      </c>
      <c r="O76" s="17">
        <f t="shared" si="60"/>
        <v>478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158</v>
      </c>
      <c r="V76" s="16">
        <f t="shared" si="32"/>
        <v>0</v>
      </c>
      <c r="W76" s="17">
        <f t="shared" si="61"/>
        <v>478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158</v>
      </c>
      <c r="AQ76" s="8">
        <f t="shared" si="34"/>
        <v>0</v>
      </c>
      <c r="AR76" s="8">
        <f t="shared" si="50"/>
        <v>414</v>
      </c>
      <c r="AT76" s="8">
        <v>30.93</v>
      </c>
      <c r="AU76" s="8">
        <v>30.93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30.93</v>
      </c>
      <c r="BM76" s="8">
        <f t="shared" si="54"/>
        <v>30.93</v>
      </c>
      <c r="BN76" s="8">
        <f t="shared" si="55"/>
        <v>32</v>
      </c>
      <c r="BO76" s="8">
        <f t="shared" si="56"/>
        <v>32</v>
      </c>
      <c r="BP76" s="139">
        <f t="shared" si="57"/>
        <v>-1.0700000000000003</v>
      </c>
      <c r="BQ76" s="139">
        <f t="shared" si="58"/>
        <v>-1.0700000000000003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920</v>
      </c>
      <c r="G77" s="16">
        <f>'[3]19'!G79</f>
        <v>0</v>
      </c>
      <c r="H77" s="17">
        <f t="shared" si="59"/>
        <v>1240</v>
      </c>
      <c r="I77" s="15">
        <f>'[3]19'!J79</f>
        <v>320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158</v>
      </c>
      <c r="N77" s="16">
        <f>'[3]19'!O79</f>
        <v>0</v>
      </c>
      <c r="O77" s="17">
        <f t="shared" si="60"/>
        <v>478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158</v>
      </c>
      <c r="V77" s="16">
        <f t="shared" si="32"/>
        <v>0</v>
      </c>
      <c r="W77" s="17">
        <f t="shared" si="61"/>
        <v>478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158</v>
      </c>
      <c r="AQ77" s="8">
        <f t="shared" si="34"/>
        <v>0</v>
      </c>
      <c r="AR77" s="8">
        <f t="shared" si="50"/>
        <v>414</v>
      </c>
      <c r="AT77" s="8">
        <v>30.93</v>
      </c>
      <c r="AU77" s="8">
        <v>30.93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9">
        <f t="shared" si="57"/>
        <v>-1.0700000000000003</v>
      </c>
      <c r="BQ77" s="139">
        <f t="shared" si="58"/>
        <v>-1.0700000000000003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920</v>
      </c>
      <c r="G78" s="16">
        <f>'[3]19'!G80</f>
        <v>0</v>
      </c>
      <c r="H78" s="17">
        <f t="shared" si="59"/>
        <v>1240</v>
      </c>
      <c r="I78" s="15">
        <f>'[3]19'!J80</f>
        <v>320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158</v>
      </c>
      <c r="N78" s="16">
        <f>'[3]19'!O80</f>
        <v>0</v>
      </c>
      <c r="O78" s="17">
        <f t="shared" si="60"/>
        <v>478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158</v>
      </c>
      <c r="V78" s="16">
        <f t="shared" si="32"/>
        <v>0</v>
      </c>
      <c r="W78" s="17">
        <f t="shared" si="61"/>
        <v>478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158</v>
      </c>
      <c r="AQ78" s="8">
        <f t="shared" si="34"/>
        <v>0</v>
      </c>
      <c r="AR78" s="8">
        <f t="shared" si="50"/>
        <v>414</v>
      </c>
      <c r="AT78" s="8">
        <v>30.93</v>
      </c>
      <c r="AU78" s="8">
        <v>30.93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9">
        <f t="shared" si="57"/>
        <v>-1.0700000000000003</v>
      </c>
      <c r="BQ78" s="139">
        <f t="shared" si="58"/>
        <v>-1.0700000000000003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920</v>
      </c>
      <c r="G79" s="16">
        <f>'[3]19'!G81</f>
        <v>0</v>
      </c>
      <c r="H79" s="17">
        <f t="shared" si="59"/>
        <v>1240</v>
      </c>
      <c r="I79" s="15">
        <f>'[3]19'!J81</f>
        <v>320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158</v>
      </c>
      <c r="N79" s="16">
        <f>'[3]19'!O81</f>
        <v>0</v>
      </c>
      <c r="O79" s="17">
        <f t="shared" si="60"/>
        <v>478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158</v>
      </c>
      <c r="V79" s="16">
        <f t="shared" si="32"/>
        <v>0</v>
      </c>
      <c r="W79" s="17">
        <f t="shared" si="61"/>
        <v>478</v>
      </c>
      <c r="X79" s="8">
        <f t="shared" si="36"/>
        <v>9.9499999999999993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9.9499999999999993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278.05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158</v>
      </c>
      <c r="AQ79" s="8">
        <f t="shared" si="34"/>
        <v>0</v>
      </c>
      <c r="AR79" s="8">
        <f t="shared" si="50"/>
        <v>436.05</v>
      </c>
      <c r="AT79" s="8">
        <v>9.6199999999999992</v>
      </c>
      <c r="AU79" s="8">
        <v>30.93</v>
      </c>
      <c r="AW79" s="203">
        <v>9.9499999999999993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9.9499999999999993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9.6199999999999992</v>
      </c>
      <c r="BM79" s="8">
        <f t="shared" si="54"/>
        <v>30.93</v>
      </c>
      <c r="BN79" s="8">
        <f t="shared" si="55"/>
        <v>9.9499999999999993</v>
      </c>
      <c r="BO79" s="8">
        <f t="shared" si="56"/>
        <v>32</v>
      </c>
      <c r="BP79" s="139">
        <f t="shared" si="57"/>
        <v>-0.33000000000000007</v>
      </c>
      <c r="BQ79" s="139">
        <f t="shared" si="58"/>
        <v>-1.0700000000000003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920</v>
      </c>
      <c r="G80" s="16">
        <f>'[3]19'!G82</f>
        <v>0</v>
      </c>
      <c r="H80" s="17">
        <f t="shared" si="59"/>
        <v>1240</v>
      </c>
      <c r="I80" s="15">
        <f>'[3]19'!J82</f>
        <v>320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198</v>
      </c>
      <c r="N80" s="16">
        <f>'[3]19'!O82</f>
        <v>0</v>
      </c>
      <c r="O80" s="17">
        <f t="shared" si="60"/>
        <v>518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198</v>
      </c>
      <c r="V80" s="16">
        <f t="shared" si="32"/>
        <v>0</v>
      </c>
      <c r="W80" s="17">
        <f t="shared" si="61"/>
        <v>518</v>
      </c>
      <c r="X80" s="8">
        <f t="shared" si="36"/>
        <v>9.9499999999999993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9.9499999999999993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278.05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198</v>
      </c>
      <c r="AQ80" s="8">
        <f t="shared" si="34"/>
        <v>0</v>
      </c>
      <c r="AR80" s="8">
        <f t="shared" si="50"/>
        <v>476.05</v>
      </c>
      <c r="AT80" s="8">
        <v>9.6199999999999992</v>
      </c>
      <c r="AU80" s="8">
        <v>30.93</v>
      </c>
      <c r="AW80" s="203">
        <v>9.9499999999999993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9.9499999999999993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9.6199999999999992</v>
      </c>
      <c r="BM80" s="8">
        <f t="shared" si="54"/>
        <v>30.93</v>
      </c>
      <c r="BN80" s="8">
        <f t="shared" si="55"/>
        <v>9.9499999999999993</v>
      </c>
      <c r="BO80" s="8">
        <f t="shared" si="56"/>
        <v>32</v>
      </c>
      <c r="BP80" s="139">
        <f t="shared" si="57"/>
        <v>-0.33000000000000007</v>
      </c>
      <c r="BQ80" s="139">
        <f t="shared" si="58"/>
        <v>-1.0700000000000003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920</v>
      </c>
      <c r="G81" s="16">
        <f>'[3]19'!G83</f>
        <v>0</v>
      </c>
      <c r="H81" s="17">
        <f t="shared" si="59"/>
        <v>1240</v>
      </c>
      <c r="I81" s="15">
        <f>'[3]19'!J83</f>
        <v>320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198</v>
      </c>
      <c r="N81" s="16">
        <f>'[3]19'!O83</f>
        <v>0</v>
      </c>
      <c r="O81" s="17">
        <f t="shared" si="60"/>
        <v>518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198</v>
      </c>
      <c r="V81" s="16">
        <f t="shared" si="32"/>
        <v>0</v>
      </c>
      <c r="W81" s="17">
        <f t="shared" si="61"/>
        <v>518</v>
      </c>
      <c r="X81" s="8">
        <f t="shared" si="36"/>
        <v>15.97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15.97</v>
      </c>
      <c r="AE81" s="8">
        <f t="shared" si="43"/>
        <v>15.97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15.97</v>
      </c>
      <c r="AL81" s="8">
        <f t="shared" si="35"/>
        <v>288.05999999999995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198</v>
      </c>
      <c r="AQ81" s="8">
        <f t="shared" si="34"/>
        <v>0</v>
      </c>
      <c r="AR81" s="8">
        <f t="shared" si="50"/>
        <v>486.05999999999995</v>
      </c>
      <c r="AT81" s="8">
        <v>15.44</v>
      </c>
      <c r="AU81" s="8">
        <v>15.44</v>
      </c>
      <c r="AW81" s="203">
        <v>15.97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15.97</v>
      </c>
      <c r="BD81" s="203">
        <v>15.97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15.97</v>
      </c>
      <c r="BL81" s="8">
        <f t="shared" si="53"/>
        <v>15.44</v>
      </c>
      <c r="BM81" s="8">
        <f t="shared" si="54"/>
        <v>15.44</v>
      </c>
      <c r="BN81" s="8">
        <f t="shared" si="55"/>
        <v>15.97</v>
      </c>
      <c r="BO81" s="8">
        <f t="shared" si="56"/>
        <v>15.97</v>
      </c>
      <c r="BP81" s="139">
        <f t="shared" si="57"/>
        <v>-0.53000000000000114</v>
      </c>
      <c r="BQ81" s="139">
        <f t="shared" si="58"/>
        <v>-0.53000000000000114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920</v>
      </c>
      <c r="G82" s="16">
        <f>'[3]19'!G84</f>
        <v>0</v>
      </c>
      <c r="H82" s="17">
        <f t="shared" si="59"/>
        <v>1240</v>
      </c>
      <c r="I82" s="15">
        <f>'[3]19'!J84</f>
        <v>320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275</v>
      </c>
      <c r="N82" s="16">
        <f>'[3]19'!O84</f>
        <v>0</v>
      </c>
      <c r="O82" s="17">
        <f t="shared" si="60"/>
        <v>595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275</v>
      </c>
      <c r="V82" s="16">
        <f t="shared" si="32"/>
        <v>0</v>
      </c>
      <c r="W82" s="17">
        <f t="shared" si="61"/>
        <v>595</v>
      </c>
      <c r="X82" s="8">
        <f t="shared" si="36"/>
        <v>15.97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15.97</v>
      </c>
      <c r="AE82" s="8">
        <f t="shared" si="43"/>
        <v>15.97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15.97</v>
      </c>
      <c r="AL82" s="8">
        <f t="shared" si="35"/>
        <v>288.05999999999995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275</v>
      </c>
      <c r="AQ82" s="8">
        <f t="shared" si="34"/>
        <v>0</v>
      </c>
      <c r="AR82" s="8">
        <f t="shared" si="50"/>
        <v>563.05999999999995</v>
      </c>
      <c r="AT82" s="8">
        <v>15.44</v>
      </c>
      <c r="AU82" s="8">
        <v>15.44</v>
      </c>
      <c r="AW82" s="203">
        <v>15.97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15.97</v>
      </c>
      <c r="BD82" s="203">
        <v>15.97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15.97</v>
      </c>
      <c r="BL82" s="8">
        <f t="shared" si="53"/>
        <v>15.44</v>
      </c>
      <c r="BM82" s="8">
        <f t="shared" si="54"/>
        <v>15.44</v>
      </c>
      <c r="BN82" s="8">
        <f t="shared" si="55"/>
        <v>15.97</v>
      </c>
      <c r="BO82" s="8">
        <f t="shared" si="56"/>
        <v>15.97</v>
      </c>
      <c r="BP82" s="139">
        <f t="shared" si="57"/>
        <v>-0.53000000000000114</v>
      </c>
      <c r="BQ82" s="139">
        <f t="shared" si="58"/>
        <v>-0.53000000000000114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920</v>
      </c>
      <c r="G83" s="16">
        <f>'[3]19'!G85</f>
        <v>0</v>
      </c>
      <c r="H83" s="17">
        <f t="shared" si="59"/>
        <v>1240</v>
      </c>
      <c r="I83" s="15">
        <f>'[3]19'!J85</f>
        <v>320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275</v>
      </c>
      <c r="N83" s="16">
        <f>'[3]19'!O85</f>
        <v>0</v>
      </c>
      <c r="O83" s="17">
        <f t="shared" si="60"/>
        <v>595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275</v>
      </c>
      <c r="V83" s="16">
        <f t="shared" si="32"/>
        <v>0</v>
      </c>
      <c r="W83" s="17">
        <f t="shared" si="61"/>
        <v>595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275</v>
      </c>
      <c r="AQ83" s="8">
        <f t="shared" si="34"/>
        <v>0</v>
      </c>
      <c r="AR83" s="8">
        <f t="shared" si="50"/>
        <v>563</v>
      </c>
      <c r="AT83" s="8">
        <v>0</v>
      </c>
      <c r="AU83" s="8">
        <v>30.93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0</v>
      </c>
      <c r="BM83" s="8">
        <f t="shared" si="54"/>
        <v>30.93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-1.0700000000000003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920</v>
      </c>
      <c r="G84" s="16">
        <f>'[3]19'!G86</f>
        <v>0</v>
      </c>
      <c r="H84" s="17">
        <f t="shared" si="59"/>
        <v>1240</v>
      </c>
      <c r="I84" s="15">
        <f>'[3]19'!J86</f>
        <v>320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280</v>
      </c>
      <c r="N84" s="16">
        <f>'[3]19'!O86</f>
        <v>0</v>
      </c>
      <c r="O84" s="17">
        <f t="shared" si="60"/>
        <v>600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280</v>
      </c>
      <c r="V84" s="16">
        <f t="shared" si="32"/>
        <v>0</v>
      </c>
      <c r="W84" s="17">
        <f t="shared" si="61"/>
        <v>600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280</v>
      </c>
      <c r="AQ84" s="8">
        <f t="shared" si="34"/>
        <v>0</v>
      </c>
      <c r="AR84" s="8">
        <f t="shared" si="50"/>
        <v>568</v>
      </c>
      <c r="AT84" s="8">
        <v>0</v>
      </c>
      <c r="AU84" s="8">
        <v>30.93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0</v>
      </c>
      <c r="BM84" s="8">
        <f t="shared" si="54"/>
        <v>30.93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-1.0700000000000003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920</v>
      </c>
      <c r="G85" s="16">
        <f>'[3]19'!G87</f>
        <v>0</v>
      </c>
      <c r="H85" s="17">
        <f t="shared" si="59"/>
        <v>1240</v>
      </c>
      <c r="I85" s="15">
        <f>'[3]19'!J87</f>
        <v>320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280</v>
      </c>
      <c r="N85" s="16">
        <f>'[3]19'!O87</f>
        <v>0</v>
      </c>
      <c r="O85" s="17">
        <f t="shared" si="60"/>
        <v>600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280</v>
      </c>
      <c r="V85" s="16">
        <f t="shared" si="32"/>
        <v>0</v>
      </c>
      <c r="W85" s="17">
        <f t="shared" si="61"/>
        <v>600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280</v>
      </c>
      <c r="AQ85" s="8">
        <f t="shared" si="34"/>
        <v>0</v>
      </c>
      <c r="AR85" s="8">
        <f t="shared" si="50"/>
        <v>536</v>
      </c>
      <c r="AT85" s="8">
        <v>30.93</v>
      </c>
      <c r="AU85" s="8">
        <v>30.93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30.93</v>
      </c>
      <c r="BM85" s="8">
        <f t="shared" si="54"/>
        <v>30.93</v>
      </c>
      <c r="BN85" s="8">
        <f t="shared" si="55"/>
        <v>32</v>
      </c>
      <c r="BO85" s="8">
        <f t="shared" si="56"/>
        <v>32</v>
      </c>
      <c r="BP85" s="139">
        <f t="shared" si="57"/>
        <v>-1.0700000000000003</v>
      </c>
      <c r="BQ85" s="139">
        <f t="shared" si="58"/>
        <v>-1.0700000000000003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920</v>
      </c>
      <c r="G86" s="16">
        <f>'[3]19'!G88</f>
        <v>0</v>
      </c>
      <c r="H86" s="17">
        <f t="shared" si="59"/>
        <v>1240</v>
      </c>
      <c r="I86" s="15">
        <f>'[3]19'!J88</f>
        <v>320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280</v>
      </c>
      <c r="N86" s="16">
        <f>'[3]19'!O88</f>
        <v>0</v>
      </c>
      <c r="O86" s="17">
        <f t="shared" si="60"/>
        <v>600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280</v>
      </c>
      <c r="V86" s="16">
        <f t="shared" si="32"/>
        <v>0</v>
      </c>
      <c r="W86" s="17">
        <f t="shared" si="61"/>
        <v>600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280</v>
      </c>
      <c r="AQ86" s="8">
        <f t="shared" si="34"/>
        <v>0</v>
      </c>
      <c r="AR86" s="8">
        <f t="shared" si="50"/>
        <v>536</v>
      </c>
      <c r="AT86" s="8">
        <v>30.93</v>
      </c>
      <c r="AU86" s="8">
        <v>30.93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30.93</v>
      </c>
      <c r="BM86" s="8">
        <f t="shared" si="54"/>
        <v>30.93</v>
      </c>
      <c r="BN86" s="8">
        <f t="shared" si="55"/>
        <v>32</v>
      </c>
      <c r="BO86" s="8">
        <f t="shared" si="56"/>
        <v>32</v>
      </c>
      <c r="BP86" s="139">
        <f t="shared" si="57"/>
        <v>-1.0700000000000003</v>
      </c>
      <c r="BQ86" s="139">
        <f t="shared" si="58"/>
        <v>-1.0700000000000003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920</v>
      </c>
      <c r="G87" s="16">
        <f>'[3]19'!G89</f>
        <v>0</v>
      </c>
      <c r="H87" s="17">
        <f t="shared" si="59"/>
        <v>1240</v>
      </c>
      <c r="I87" s="15">
        <f>'[3]19'!J89</f>
        <v>320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290</v>
      </c>
      <c r="N87" s="16">
        <f>'[3]19'!O89</f>
        <v>0</v>
      </c>
      <c r="O87" s="17">
        <f t="shared" si="60"/>
        <v>610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290</v>
      </c>
      <c r="V87" s="16">
        <f t="shared" si="32"/>
        <v>0</v>
      </c>
      <c r="W87" s="17">
        <f t="shared" si="61"/>
        <v>610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290</v>
      </c>
      <c r="AQ87" s="8">
        <f t="shared" si="34"/>
        <v>0</v>
      </c>
      <c r="AR87" s="8">
        <f t="shared" si="50"/>
        <v>546</v>
      </c>
      <c r="AT87" s="8">
        <v>30.93</v>
      </c>
      <c r="AU87" s="8">
        <v>30.93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920</v>
      </c>
      <c r="G88" s="16">
        <f>'[3]19'!G90</f>
        <v>0</v>
      </c>
      <c r="H88" s="17">
        <f t="shared" si="59"/>
        <v>1240</v>
      </c>
      <c r="I88" s="15">
        <f>'[3]19'!J90</f>
        <v>320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290</v>
      </c>
      <c r="N88" s="16">
        <f>'[3]19'!O90</f>
        <v>0</v>
      </c>
      <c r="O88" s="17">
        <f t="shared" si="60"/>
        <v>610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290</v>
      </c>
      <c r="V88" s="16">
        <f t="shared" si="32"/>
        <v>0</v>
      </c>
      <c r="W88" s="17">
        <f t="shared" si="61"/>
        <v>610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290</v>
      </c>
      <c r="AQ88" s="8">
        <f t="shared" si="34"/>
        <v>0</v>
      </c>
      <c r="AR88" s="8">
        <f t="shared" si="50"/>
        <v>546</v>
      </c>
      <c r="AT88" s="8">
        <v>30.93</v>
      </c>
      <c r="AU88" s="8">
        <v>30.93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920</v>
      </c>
      <c r="G89" s="16">
        <f>'[3]19'!G91</f>
        <v>0</v>
      </c>
      <c r="H89" s="17">
        <f t="shared" si="59"/>
        <v>1240</v>
      </c>
      <c r="I89" s="15">
        <f>'[3]19'!J91</f>
        <v>320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290</v>
      </c>
      <c r="N89" s="16">
        <f>'[3]19'!O91</f>
        <v>0</v>
      </c>
      <c r="O89" s="17">
        <f t="shared" si="60"/>
        <v>610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290</v>
      </c>
      <c r="V89" s="16">
        <f t="shared" si="32"/>
        <v>0</v>
      </c>
      <c r="W89" s="17">
        <f t="shared" si="61"/>
        <v>610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290</v>
      </c>
      <c r="AQ89" s="8">
        <f t="shared" si="34"/>
        <v>0</v>
      </c>
      <c r="AR89" s="8">
        <f t="shared" si="50"/>
        <v>546</v>
      </c>
      <c r="AT89" s="8">
        <v>30.93</v>
      </c>
      <c r="AU89" s="8">
        <v>30.93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920</v>
      </c>
      <c r="G90" s="16">
        <f>'[3]19'!G92</f>
        <v>0</v>
      </c>
      <c r="H90" s="17">
        <f t="shared" si="59"/>
        <v>1240</v>
      </c>
      <c r="I90" s="15">
        <f>'[3]19'!J92</f>
        <v>320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290</v>
      </c>
      <c r="N90" s="16">
        <f>'[3]19'!O92</f>
        <v>0</v>
      </c>
      <c r="O90" s="17">
        <f t="shared" si="60"/>
        <v>610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290</v>
      </c>
      <c r="V90" s="16">
        <f t="shared" si="32"/>
        <v>0</v>
      </c>
      <c r="W90" s="17">
        <f t="shared" si="61"/>
        <v>610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290</v>
      </c>
      <c r="AQ90" s="8">
        <f t="shared" si="34"/>
        <v>0</v>
      </c>
      <c r="AR90" s="8">
        <f t="shared" si="50"/>
        <v>546</v>
      </c>
      <c r="AT90" s="8">
        <v>30.93</v>
      </c>
      <c r="AU90" s="8">
        <v>30.93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920</v>
      </c>
      <c r="G91" s="16">
        <f>'[3]19'!G93</f>
        <v>0</v>
      </c>
      <c r="H91" s="17">
        <f t="shared" si="59"/>
        <v>1240</v>
      </c>
      <c r="I91" s="15">
        <f>'[3]19'!J93</f>
        <v>320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290</v>
      </c>
      <c r="N91" s="16">
        <f>'[3]19'!O93</f>
        <v>0</v>
      </c>
      <c r="O91" s="17">
        <f t="shared" si="60"/>
        <v>610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290</v>
      </c>
      <c r="V91" s="16">
        <f t="shared" si="32"/>
        <v>0</v>
      </c>
      <c r="W91" s="17">
        <f t="shared" si="61"/>
        <v>610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290</v>
      </c>
      <c r="AQ91" s="8">
        <f t="shared" si="34"/>
        <v>0</v>
      </c>
      <c r="AR91" s="8">
        <f t="shared" si="50"/>
        <v>546</v>
      </c>
      <c r="AT91" s="8">
        <v>30.93</v>
      </c>
      <c r="AU91" s="8">
        <v>30.93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920</v>
      </c>
      <c r="G92" s="16">
        <f>'[3]19'!G94</f>
        <v>0</v>
      </c>
      <c r="H92" s="17">
        <f t="shared" si="59"/>
        <v>1240</v>
      </c>
      <c r="I92" s="15">
        <f>'[3]19'!J94</f>
        <v>320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290</v>
      </c>
      <c r="N92" s="16">
        <f>'[3]19'!O94</f>
        <v>0</v>
      </c>
      <c r="O92" s="17">
        <f t="shared" si="60"/>
        <v>610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290</v>
      </c>
      <c r="V92" s="16">
        <f t="shared" si="32"/>
        <v>0</v>
      </c>
      <c r="W92" s="17">
        <f t="shared" si="61"/>
        <v>610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290</v>
      </c>
      <c r="AQ92" s="8">
        <f t="shared" si="34"/>
        <v>0</v>
      </c>
      <c r="AR92" s="8">
        <f t="shared" si="50"/>
        <v>546</v>
      </c>
      <c r="AT92" s="8">
        <v>30.93</v>
      </c>
      <c r="AU92" s="8">
        <v>30.93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920</v>
      </c>
      <c r="G93" s="16">
        <f>'[3]19'!G95</f>
        <v>0</v>
      </c>
      <c r="H93" s="17">
        <f t="shared" si="59"/>
        <v>1240</v>
      </c>
      <c r="I93" s="15">
        <f>'[3]19'!J95</f>
        <v>320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290</v>
      </c>
      <c r="N93" s="16">
        <f>'[3]19'!O95</f>
        <v>0</v>
      </c>
      <c r="O93" s="17">
        <f t="shared" si="60"/>
        <v>610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290</v>
      </c>
      <c r="V93" s="16">
        <f t="shared" si="32"/>
        <v>0</v>
      </c>
      <c r="W93" s="17">
        <f t="shared" si="61"/>
        <v>610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290</v>
      </c>
      <c r="AQ93" s="8">
        <f t="shared" si="34"/>
        <v>0</v>
      </c>
      <c r="AR93" s="8">
        <f t="shared" si="50"/>
        <v>546</v>
      </c>
      <c r="AT93" s="8">
        <v>30.93</v>
      </c>
      <c r="AU93" s="8">
        <v>30.93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920</v>
      </c>
      <c r="G94" s="16">
        <f>'[3]19'!G96</f>
        <v>0</v>
      </c>
      <c r="H94" s="17">
        <f t="shared" si="59"/>
        <v>1240</v>
      </c>
      <c r="I94" s="15">
        <f>'[3]19'!J96</f>
        <v>320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290</v>
      </c>
      <c r="N94" s="16">
        <f>'[3]19'!O96</f>
        <v>0</v>
      </c>
      <c r="O94" s="17">
        <f t="shared" si="60"/>
        <v>610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290</v>
      </c>
      <c r="V94" s="16">
        <f t="shared" si="32"/>
        <v>0</v>
      </c>
      <c r="W94" s="17">
        <f t="shared" si="61"/>
        <v>610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290</v>
      </c>
      <c r="AQ94" s="8">
        <f t="shared" si="34"/>
        <v>0</v>
      </c>
      <c r="AR94" s="8">
        <f t="shared" si="50"/>
        <v>546</v>
      </c>
      <c r="AT94" s="8">
        <v>30.93</v>
      </c>
      <c r="AU94" s="8">
        <v>30.93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920</v>
      </c>
      <c r="G95" s="16">
        <f>'[3]19'!G97</f>
        <v>0</v>
      </c>
      <c r="H95" s="17">
        <f t="shared" si="59"/>
        <v>1240</v>
      </c>
      <c r="I95" s="15">
        <f>'[3]19'!J97</f>
        <v>320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290</v>
      </c>
      <c r="N95" s="16">
        <f>'[3]19'!O97</f>
        <v>0</v>
      </c>
      <c r="O95" s="17">
        <f t="shared" si="60"/>
        <v>610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290</v>
      </c>
      <c r="V95" s="16">
        <f t="shared" si="32"/>
        <v>0</v>
      </c>
      <c r="W95" s="17">
        <f t="shared" si="61"/>
        <v>610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290</v>
      </c>
      <c r="AQ95" s="8">
        <f t="shared" si="34"/>
        <v>0</v>
      </c>
      <c r="AR95" s="8">
        <f t="shared" si="50"/>
        <v>546</v>
      </c>
      <c r="AT95" s="8">
        <v>30.93</v>
      </c>
      <c r="AU95" s="8">
        <v>30.93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920</v>
      </c>
      <c r="G96" s="16">
        <f>'[3]19'!G98</f>
        <v>0</v>
      </c>
      <c r="H96" s="17">
        <f t="shared" si="59"/>
        <v>1240</v>
      </c>
      <c r="I96" s="15">
        <f>'[3]19'!J98</f>
        <v>320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290</v>
      </c>
      <c r="N96" s="16">
        <f>'[3]19'!O98</f>
        <v>0</v>
      </c>
      <c r="O96" s="17">
        <f t="shared" si="60"/>
        <v>610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290</v>
      </c>
      <c r="V96" s="16">
        <f t="shared" si="32"/>
        <v>0</v>
      </c>
      <c r="W96" s="17">
        <f t="shared" si="61"/>
        <v>610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290</v>
      </c>
      <c r="AQ96" s="8">
        <f t="shared" si="34"/>
        <v>0</v>
      </c>
      <c r="AR96" s="8">
        <f t="shared" si="50"/>
        <v>546</v>
      </c>
      <c r="AT96" s="8">
        <v>30.93</v>
      </c>
      <c r="AU96" s="8">
        <v>30.93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920</v>
      </c>
      <c r="G97" s="16">
        <f>'[3]19'!G99</f>
        <v>0</v>
      </c>
      <c r="H97" s="17">
        <f t="shared" si="59"/>
        <v>1240</v>
      </c>
      <c r="I97" s="15">
        <f>'[3]19'!J99</f>
        <v>320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290</v>
      </c>
      <c r="N97" s="16">
        <f>'[3]19'!O99</f>
        <v>0</v>
      </c>
      <c r="O97" s="17">
        <f t="shared" si="60"/>
        <v>610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290</v>
      </c>
      <c r="V97" s="16">
        <f t="shared" si="32"/>
        <v>0</v>
      </c>
      <c r="W97" s="17">
        <f t="shared" si="61"/>
        <v>610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290</v>
      </c>
      <c r="AQ97" s="8">
        <f t="shared" si="34"/>
        <v>0</v>
      </c>
      <c r="AR97" s="8">
        <f t="shared" si="50"/>
        <v>546</v>
      </c>
      <c r="AT97" s="8">
        <v>30.93</v>
      </c>
      <c r="AU97" s="8">
        <v>30.93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920</v>
      </c>
      <c r="G98" s="16">
        <f>'[3]19'!G100</f>
        <v>0</v>
      </c>
      <c r="H98" s="17">
        <f t="shared" si="59"/>
        <v>1240</v>
      </c>
      <c r="I98" s="15">
        <f>'[3]19'!J100</f>
        <v>320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290</v>
      </c>
      <c r="N98" s="16">
        <f>'[3]19'!O100</f>
        <v>0</v>
      </c>
      <c r="O98" s="17">
        <f t="shared" si="60"/>
        <v>610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290</v>
      </c>
      <c r="V98" s="16">
        <f t="shared" si="32"/>
        <v>0</v>
      </c>
      <c r="W98" s="17">
        <f t="shared" si="61"/>
        <v>610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290</v>
      </c>
      <c r="AQ98" s="8">
        <f t="shared" si="34"/>
        <v>0</v>
      </c>
      <c r="AR98" s="8">
        <f t="shared" si="50"/>
        <v>546</v>
      </c>
      <c r="AT98" s="8">
        <v>30.93</v>
      </c>
      <c r="AU98" s="8">
        <v>30.93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21.96</v>
      </c>
      <c r="G99" s="15">
        <f t="shared" si="62"/>
        <v>0</v>
      </c>
      <c r="H99" s="15">
        <f t="shared" si="62"/>
        <v>29.64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5.2350000000000003</v>
      </c>
      <c r="N99" s="15">
        <f t="shared" si="62"/>
        <v>0</v>
      </c>
      <c r="O99" s="15">
        <f t="shared" si="62"/>
        <v>12.914999999999999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5.2350000000000003</v>
      </c>
      <c r="V99" s="15">
        <f t="shared" si="62"/>
        <v>0</v>
      </c>
      <c r="W99" s="15">
        <f t="shared" si="62"/>
        <v>12.914999999999999</v>
      </c>
      <c r="X99" s="15">
        <f t="shared" si="62"/>
        <v>0.64484999999999948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0.64484999999999948</v>
      </c>
      <c r="AE99" s="15">
        <f t="shared" si="62"/>
        <v>0.64616249999999964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0.64616249999999964</v>
      </c>
      <c r="AL99" s="15">
        <f t="shared" si="62"/>
        <v>6.3889875000000007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5.2350000000000003</v>
      </c>
      <c r="AQ99" s="15">
        <f t="shared" si="62"/>
        <v>0</v>
      </c>
      <c r="AR99" s="15">
        <f t="shared" si="62"/>
        <v>11.623987499999995</v>
      </c>
      <c r="AS99" s="15">
        <f t="shared" si="62"/>
        <v>0</v>
      </c>
      <c r="AT99" s="15">
        <f t="shared" si="62"/>
        <v>0.62501999999999958</v>
      </c>
      <c r="AU99" s="15">
        <f t="shared" si="62"/>
        <v>0.64404749999999944</v>
      </c>
      <c r="AV99" s="15">
        <f t="shared" si="62"/>
        <v>0</v>
      </c>
      <c r="AW99" s="15">
        <f t="shared" si="62"/>
        <v>0.64484999999999948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0.64484999999999948</v>
      </c>
      <c r="BD99" s="15">
        <f t="shared" si="62"/>
        <v>0.64616249999999964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0.64616249999999964</v>
      </c>
      <c r="BK99" s="15"/>
      <c r="BL99" s="15">
        <f t="shared" si="63"/>
        <v>0.62501999999999958</v>
      </c>
      <c r="BM99" s="15">
        <f t="shared" si="63"/>
        <v>0.64404749999999944</v>
      </c>
      <c r="BN99" s="15">
        <f t="shared" si="63"/>
        <v>0.64484999999999948</v>
      </c>
      <c r="BO99" s="15">
        <f t="shared" si="63"/>
        <v>0.64616249999999964</v>
      </c>
      <c r="BP99" s="15">
        <f t="shared" si="63"/>
        <v>-1.9829999999999969E-2</v>
      </c>
      <c r="BQ99" s="15">
        <f t="shared" si="63"/>
        <v>-2.1149999999999858E-3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45431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45431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82.31</v>
      </c>
      <c r="J3">
        <f>BYPL_EOD!AE3+BYPL_EOD!AF3</f>
        <v>46.6</v>
      </c>
      <c r="K3">
        <f>MES_EOD!AE3+MES_EOD!AF3</f>
        <v>17.63</v>
      </c>
      <c r="L3">
        <f>NDMC_EOD!AE3+NDMC_EOD!AF3</f>
        <v>87.37</v>
      </c>
      <c r="M3">
        <f>TPDDL_EOD!AE3+TPDDL_EOD!AF3</f>
        <v>56.09</v>
      </c>
      <c r="N3">
        <f t="shared" ref="N3:N66" si="0">SUM(I3:M3)</f>
        <v>290</v>
      </c>
      <c r="O3" s="112">
        <f t="shared" ref="O3:O66" si="1">G3-N3</f>
        <v>0</v>
      </c>
      <c r="P3">
        <v>82.31</v>
      </c>
      <c r="Q3">
        <v>46.6</v>
      </c>
      <c r="R3">
        <v>17.63</v>
      </c>
      <c r="S3">
        <v>87.37</v>
      </c>
      <c r="T3">
        <v>56.09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82.31</v>
      </c>
      <c r="J4">
        <f>BYPL_EOD!AE4+BYPL_EOD!AF4</f>
        <v>46.6</v>
      </c>
      <c r="K4">
        <f>MES_EOD!AE4+MES_EOD!AF4</f>
        <v>17.63</v>
      </c>
      <c r="L4">
        <f>NDMC_EOD!AE4+NDMC_EOD!AF4</f>
        <v>87.37</v>
      </c>
      <c r="M4">
        <f>TPDDL_EOD!AE4+TPDDL_EOD!AF4</f>
        <v>56.09</v>
      </c>
      <c r="N4">
        <f t="shared" si="0"/>
        <v>290</v>
      </c>
      <c r="O4" s="112">
        <f t="shared" si="1"/>
        <v>0</v>
      </c>
      <c r="P4">
        <v>82.31</v>
      </c>
      <c r="Q4">
        <v>46.6</v>
      </c>
      <c r="R4">
        <v>17.63</v>
      </c>
      <c r="S4">
        <v>87.37</v>
      </c>
      <c r="T4">
        <v>56.09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82.31</v>
      </c>
      <c r="J5">
        <f>BYPL_EOD!AE5+BYPL_EOD!AF5</f>
        <v>46.6</v>
      </c>
      <c r="K5">
        <f>MES_EOD!AE5+MES_EOD!AF5</f>
        <v>17.63</v>
      </c>
      <c r="L5">
        <f>NDMC_EOD!AE5+NDMC_EOD!AF5</f>
        <v>87.37</v>
      </c>
      <c r="M5">
        <f>TPDDL_EOD!AE5+TPDDL_EOD!AF5</f>
        <v>56.09</v>
      </c>
      <c r="N5">
        <f t="shared" si="0"/>
        <v>290</v>
      </c>
      <c r="O5" s="112">
        <f t="shared" si="1"/>
        <v>0</v>
      </c>
      <c r="P5">
        <v>82.31</v>
      </c>
      <c r="Q5">
        <v>46.6</v>
      </c>
      <c r="R5">
        <v>17.63</v>
      </c>
      <c r="S5">
        <v>87.37</v>
      </c>
      <c r="T5">
        <v>56.09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82.31</v>
      </c>
      <c r="J6">
        <f>BYPL_EOD!AE6+BYPL_EOD!AF6</f>
        <v>46.6</v>
      </c>
      <c r="K6">
        <f>MES_EOD!AE6+MES_EOD!AF6</f>
        <v>17.63</v>
      </c>
      <c r="L6">
        <f>NDMC_EOD!AE6+NDMC_EOD!AF6</f>
        <v>87.37</v>
      </c>
      <c r="M6">
        <f>TPDDL_EOD!AE6+TPDDL_EOD!AF6</f>
        <v>56.09</v>
      </c>
      <c r="N6">
        <f t="shared" si="0"/>
        <v>290</v>
      </c>
      <c r="O6" s="112">
        <f t="shared" si="1"/>
        <v>0</v>
      </c>
      <c r="P6">
        <v>82.31</v>
      </c>
      <c r="Q6">
        <v>46.6</v>
      </c>
      <c r="R6">
        <v>17.63</v>
      </c>
      <c r="S6">
        <v>87.37</v>
      </c>
      <c r="T6">
        <v>56.09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82.31</v>
      </c>
      <c r="J7">
        <f>BYPL_EOD!AE7+BYPL_EOD!AF7</f>
        <v>46.6</v>
      </c>
      <c r="K7">
        <f>MES_EOD!AE7+MES_EOD!AF7</f>
        <v>17.63</v>
      </c>
      <c r="L7">
        <f>NDMC_EOD!AE7+NDMC_EOD!AF7</f>
        <v>87.37</v>
      </c>
      <c r="M7">
        <f>TPDDL_EOD!AE7+TPDDL_EOD!AF7</f>
        <v>56.09</v>
      </c>
      <c r="N7">
        <f t="shared" si="0"/>
        <v>290</v>
      </c>
      <c r="O7" s="112">
        <f t="shared" si="1"/>
        <v>0</v>
      </c>
      <c r="P7">
        <v>82.31</v>
      </c>
      <c r="Q7">
        <v>46.6</v>
      </c>
      <c r="R7">
        <v>17.63</v>
      </c>
      <c r="S7">
        <v>87.37</v>
      </c>
      <c r="T7">
        <v>56.09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82.31</v>
      </c>
      <c r="J8">
        <f>BYPL_EOD!AE8+BYPL_EOD!AF8</f>
        <v>46.6</v>
      </c>
      <c r="K8">
        <f>MES_EOD!AE8+MES_EOD!AF8</f>
        <v>17.63</v>
      </c>
      <c r="L8">
        <f>NDMC_EOD!AE8+NDMC_EOD!AF8</f>
        <v>87.37</v>
      </c>
      <c r="M8">
        <f>TPDDL_EOD!AE8+TPDDL_EOD!AF8</f>
        <v>56.09</v>
      </c>
      <c r="N8">
        <f t="shared" si="0"/>
        <v>290</v>
      </c>
      <c r="O8" s="112">
        <f t="shared" si="1"/>
        <v>0</v>
      </c>
      <c r="P8">
        <v>82.31</v>
      </c>
      <c r="Q8">
        <v>46.6</v>
      </c>
      <c r="R8">
        <v>17.63</v>
      </c>
      <c r="S8">
        <v>87.37</v>
      </c>
      <c r="T8">
        <v>56.09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82.31</v>
      </c>
      <c r="J9">
        <f>BYPL_EOD!AE9+BYPL_EOD!AF9</f>
        <v>46.6</v>
      </c>
      <c r="K9">
        <f>MES_EOD!AE9+MES_EOD!AF9</f>
        <v>17.63</v>
      </c>
      <c r="L9">
        <f>NDMC_EOD!AE9+NDMC_EOD!AF9</f>
        <v>87.37</v>
      </c>
      <c r="M9">
        <f>TPDDL_EOD!AE9+TPDDL_EOD!AF9</f>
        <v>56.09</v>
      </c>
      <c r="N9">
        <f t="shared" si="0"/>
        <v>290</v>
      </c>
      <c r="O9" s="112">
        <f t="shared" si="1"/>
        <v>0</v>
      </c>
      <c r="P9">
        <v>82.31</v>
      </c>
      <c r="Q9">
        <v>46.6</v>
      </c>
      <c r="R9">
        <v>17.63</v>
      </c>
      <c r="S9">
        <v>87.37</v>
      </c>
      <c r="T9">
        <v>56.09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82.31</v>
      </c>
      <c r="J10">
        <f>BYPL_EOD!AE10+BYPL_EOD!AF10</f>
        <v>46.6</v>
      </c>
      <c r="K10">
        <f>MES_EOD!AE10+MES_EOD!AF10</f>
        <v>17.63</v>
      </c>
      <c r="L10">
        <f>NDMC_EOD!AE10+NDMC_EOD!AF10</f>
        <v>87.37</v>
      </c>
      <c r="M10">
        <f>TPDDL_EOD!AE10+TPDDL_EOD!AF10</f>
        <v>56.09</v>
      </c>
      <c r="N10">
        <f t="shared" si="0"/>
        <v>290</v>
      </c>
      <c r="O10" s="112">
        <f t="shared" si="1"/>
        <v>0</v>
      </c>
      <c r="P10">
        <v>82.31</v>
      </c>
      <c r="Q10">
        <v>46.6</v>
      </c>
      <c r="R10">
        <v>17.63</v>
      </c>
      <c r="S10">
        <v>87.37</v>
      </c>
      <c r="T10">
        <v>56.09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82.31</v>
      </c>
      <c r="J11">
        <f>BYPL_EOD!AE11+BYPL_EOD!AF11</f>
        <v>46.6</v>
      </c>
      <c r="K11">
        <f>MES_EOD!AE11+MES_EOD!AF11</f>
        <v>17.63</v>
      </c>
      <c r="L11">
        <f>NDMC_EOD!AE11+NDMC_EOD!AF11</f>
        <v>87.37</v>
      </c>
      <c r="M11">
        <f>TPDDL_EOD!AE11+TPDDL_EOD!AF11</f>
        <v>56.09</v>
      </c>
      <c r="N11">
        <f t="shared" si="0"/>
        <v>290</v>
      </c>
      <c r="O11" s="112">
        <f t="shared" si="1"/>
        <v>0</v>
      </c>
      <c r="P11">
        <v>82.31</v>
      </c>
      <c r="Q11">
        <v>46.6</v>
      </c>
      <c r="R11">
        <v>17.63</v>
      </c>
      <c r="S11">
        <v>87.37</v>
      </c>
      <c r="T11">
        <v>56.09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82.31</v>
      </c>
      <c r="J12">
        <f>BYPL_EOD!AE12+BYPL_EOD!AF12</f>
        <v>46.6</v>
      </c>
      <c r="K12">
        <f>MES_EOD!AE12+MES_EOD!AF12</f>
        <v>17.63</v>
      </c>
      <c r="L12">
        <f>NDMC_EOD!AE12+NDMC_EOD!AF12</f>
        <v>87.37</v>
      </c>
      <c r="M12">
        <f>TPDDL_EOD!AE12+TPDDL_EOD!AF12</f>
        <v>56.09</v>
      </c>
      <c r="N12">
        <f t="shared" si="0"/>
        <v>290</v>
      </c>
      <c r="O12" s="112">
        <f t="shared" si="1"/>
        <v>0</v>
      </c>
      <c r="P12">
        <v>82.31</v>
      </c>
      <c r="Q12">
        <v>46.6</v>
      </c>
      <c r="R12">
        <v>17.63</v>
      </c>
      <c r="S12">
        <v>87.37</v>
      </c>
      <c r="T12">
        <v>56.09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82.31</v>
      </c>
      <c r="J13">
        <f>BYPL_EOD!AE13+BYPL_EOD!AF13</f>
        <v>46.6</v>
      </c>
      <c r="K13">
        <f>MES_EOD!AE13+MES_EOD!AF13</f>
        <v>17.63</v>
      </c>
      <c r="L13">
        <f>NDMC_EOD!AE13+NDMC_EOD!AF13</f>
        <v>87.37</v>
      </c>
      <c r="M13">
        <f>TPDDL_EOD!AE13+TPDDL_EOD!AF13</f>
        <v>56.09</v>
      </c>
      <c r="N13">
        <f t="shared" si="0"/>
        <v>290</v>
      </c>
      <c r="O13" s="112">
        <f t="shared" si="1"/>
        <v>0</v>
      </c>
      <c r="P13">
        <v>82.31</v>
      </c>
      <c r="Q13">
        <v>46.6</v>
      </c>
      <c r="R13">
        <v>17.63</v>
      </c>
      <c r="S13">
        <v>87.37</v>
      </c>
      <c r="T13">
        <v>56.09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82.31</v>
      </c>
      <c r="J14">
        <f>BYPL_EOD!AE14+BYPL_EOD!AF14</f>
        <v>46.6</v>
      </c>
      <c r="K14">
        <f>MES_EOD!AE14+MES_EOD!AF14</f>
        <v>17.63</v>
      </c>
      <c r="L14">
        <f>NDMC_EOD!AE14+NDMC_EOD!AF14</f>
        <v>87.37</v>
      </c>
      <c r="M14">
        <f>TPDDL_EOD!AE14+TPDDL_EOD!AF14</f>
        <v>56.09</v>
      </c>
      <c r="N14">
        <f t="shared" si="0"/>
        <v>290</v>
      </c>
      <c r="O14" s="112">
        <f t="shared" si="1"/>
        <v>0</v>
      </c>
      <c r="P14">
        <v>82.31</v>
      </c>
      <c r="Q14">
        <v>46.6</v>
      </c>
      <c r="R14">
        <v>17.63</v>
      </c>
      <c r="S14">
        <v>87.37</v>
      </c>
      <c r="T14">
        <v>56.09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82.31</v>
      </c>
      <c r="J15">
        <f>BYPL_EOD!AE15+BYPL_EOD!AF15</f>
        <v>46.6</v>
      </c>
      <c r="K15">
        <f>MES_EOD!AE15+MES_EOD!AF15</f>
        <v>17.63</v>
      </c>
      <c r="L15">
        <f>NDMC_EOD!AE15+NDMC_EOD!AF15</f>
        <v>87.37</v>
      </c>
      <c r="M15">
        <f>TPDDL_EOD!AE15+TPDDL_EOD!AF15</f>
        <v>56.09</v>
      </c>
      <c r="N15">
        <f t="shared" si="0"/>
        <v>290</v>
      </c>
      <c r="O15" s="112">
        <f t="shared" si="1"/>
        <v>0</v>
      </c>
      <c r="P15">
        <v>82.31</v>
      </c>
      <c r="Q15">
        <v>46.6</v>
      </c>
      <c r="R15">
        <v>17.63</v>
      </c>
      <c r="S15">
        <v>87.37</v>
      </c>
      <c r="T15">
        <v>56.09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82.31</v>
      </c>
      <c r="J16">
        <f>BYPL_EOD!AE16+BYPL_EOD!AF16</f>
        <v>46.6</v>
      </c>
      <c r="K16">
        <f>MES_EOD!AE16+MES_EOD!AF16</f>
        <v>17.63</v>
      </c>
      <c r="L16">
        <f>NDMC_EOD!AE16+NDMC_EOD!AF16</f>
        <v>87.37</v>
      </c>
      <c r="M16">
        <f>TPDDL_EOD!AE16+TPDDL_EOD!AF16</f>
        <v>56.09</v>
      </c>
      <c r="N16">
        <f t="shared" si="0"/>
        <v>290</v>
      </c>
      <c r="O16" s="112">
        <f t="shared" si="1"/>
        <v>0</v>
      </c>
      <c r="P16">
        <v>82.31</v>
      </c>
      <c r="Q16">
        <v>46.6</v>
      </c>
      <c r="R16">
        <v>17.63</v>
      </c>
      <c r="S16">
        <v>87.37</v>
      </c>
      <c r="T16">
        <v>56.09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82.31</v>
      </c>
      <c r="J17">
        <f>BYPL_EOD!AE17+BYPL_EOD!AF17</f>
        <v>46.6</v>
      </c>
      <c r="K17">
        <f>MES_EOD!AE17+MES_EOD!AF17</f>
        <v>17.63</v>
      </c>
      <c r="L17">
        <f>NDMC_EOD!AE17+NDMC_EOD!AF17</f>
        <v>87.37</v>
      </c>
      <c r="M17">
        <f>TPDDL_EOD!AE17+TPDDL_EOD!AF17</f>
        <v>56.09</v>
      </c>
      <c r="N17">
        <f t="shared" si="0"/>
        <v>290</v>
      </c>
      <c r="O17" s="112">
        <f t="shared" si="1"/>
        <v>0</v>
      </c>
      <c r="P17">
        <v>82.31</v>
      </c>
      <c r="Q17">
        <v>46.6</v>
      </c>
      <c r="R17">
        <v>17.63</v>
      </c>
      <c r="S17">
        <v>87.37</v>
      </c>
      <c r="T17">
        <v>56.09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82.31</v>
      </c>
      <c r="J18">
        <f>BYPL_EOD!AE18+BYPL_EOD!AF18</f>
        <v>46.6</v>
      </c>
      <c r="K18">
        <f>MES_EOD!AE18+MES_EOD!AF18</f>
        <v>17.63</v>
      </c>
      <c r="L18">
        <f>NDMC_EOD!AE18+NDMC_EOD!AF18</f>
        <v>87.37</v>
      </c>
      <c r="M18">
        <f>TPDDL_EOD!AE18+TPDDL_EOD!AF18</f>
        <v>56.09</v>
      </c>
      <c r="N18">
        <f t="shared" si="0"/>
        <v>290</v>
      </c>
      <c r="O18" s="112">
        <f t="shared" si="1"/>
        <v>0</v>
      </c>
      <c r="P18">
        <v>82.31</v>
      </c>
      <c r="Q18">
        <v>46.6</v>
      </c>
      <c r="R18">
        <v>17.63</v>
      </c>
      <c r="S18">
        <v>87.37</v>
      </c>
      <c r="T18">
        <v>56.09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82.31</v>
      </c>
      <c r="J19">
        <f>BYPL_EOD!AE19+BYPL_EOD!AF19</f>
        <v>46.6</v>
      </c>
      <c r="K19">
        <f>MES_EOD!AE19+MES_EOD!AF19</f>
        <v>17.63</v>
      </c>
      <c r="L19">
        <f>NDMC_EOD!AE19+NDMC_EOD!AF19</f>
        <v>87.37</v>
      </c>
      <c r="M19">
        <f>TPDDL_EOD!AE19+TPDDL_EOD!AF19</f>
        <v>56.09</v>
      </c>
      <c r="N19">
        <f t="shared" si="0"/>
        <v>290</v>
      </c>
      <c r="O19" s="112">
        <f t="shared" si="1"/>
        <v>0</v>
      </c>
      <c r="P19">
        <v>82.31</v>
      </c>
      <c r="Q19">
        <v>46.6</v>
      </c>
      <c r="R19">
        <v>17.63</v>
      </c>
      <c r="S19">
        <v>87.37</v>
      </c>
      <c r="T19">
        <v>56.09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82.31</v>
      </c>
      <c r="J20">
        <f>BYPL_EOD!AE20+BYPL_EOD!AF20</f>
        <v>46.6</v>
      </c>
      <c r="K20">
        <f>MES_EOD!AE20+MES_EOD!AF20</f>
        <v>17.63</v>
      </c>
      <c r="L20">
        <f>NDMC_EOD!AE20+NDMC_EOD!AF20</f>
        <v>87.37</v>
      </c>
      <c r="M20">
        <f>TPDDL_EOD!AE20+TPDDL_EOD!AF20</f>
        <v>56.09</v>
      </c>
      <c r="N20">
        <f t="shared" si="0"/>
        <v>290</v>
      </c>
      <c r="O20" s="112">
        <f t="shared" si="1"/>
        <v>0</v>
      </c>
      <c r="P20">
        <v>82.31</v>
      </c>
      <c r="Q20">
        <v>46.6</v>
      </c>
      <c r="R20">
        <v>17.63</v>
      </c>
      <c r="S20">
        <v>87.37</v>
      </c>
      <c r="T20">
        <v>56.09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82.31</v>
      </c>
      <c r="J21">
        <f>BYPL_EOD!AE21+BYPL_EOD!AF21</f>
        <v>46.6</v>
      </c>
      <c r="K21">
        <f>MES_EOD!AE21+MES_EOD!AF21</f>
        <v>17.63</v>
      </c>
      <c r="L21">
        <f>NDMC_EOD!AE21+NDMC_EOD!AF21</f>
        <v>87.37</v>
      </c>
      <c r="M21">
        <f>TPDDL_EOD!AE21+TPDDL_EOD!AF21</f>
        <v>56.09</v>
      </c>
      <c r="N21">
        <f t="shared" si="0"/>
        <v>290</v>
      </c>
      <c r="O21" s="112">
        <f t="shared" si="1"/>
        <v>0</v>
      </c>
      <c r="P21">
        <v>82.31</v>
      </c>
      <c r="Q21">
        <v>46.6</v>
      </c>
      <c r="R21">
        <v>17.63</v>
      </c>
      <c r="S21">
        <v>87.37</v>
      </c>
      <c r="T21">
        <v>56.09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82.31</v>
      </c>
      <c r="J22">
        <f>BYPL_EOD!AE22+BYPL_EOD!AF22</f>
        <v>46.6</v>
      </c>
      <c r="K22">
        <f>MES_EOD!AE22+MES_EOD!AF22</f>
        <v>17.63</v>
      </c>
      <c r="L22">
        <f>NDMC_EOD!AE22+NDMC_EOD!AF22</f>
        <v>87.37</v>
      </c>
      <c r="M22">
        <f>TPDDL_EOD!AE22+TPDDL_EOD!AF22</f>
        <v>56.09</v>
      </c>
      <c r="N22">
        <f t="shared" si="0"/>
        <v>290</v>
      </c>
      <c r="O22" s="112">
        <f t="shared" si="1"/>
        <v>0</v>
      </c>
      <c r="P22">
        <v>82.31</v>
      </c>
      <c r="Q22">
        <v>46.6</v>
      </c>
      <c r="R22">
        <v>17.63</v>
      </c>
      <c r="S22">
        <v>87.37</v>
      </c>
      <c r="T22">
        <v>56.09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82.31</v>
      </c>
      <c r="J23">
        <f>BYPL_EOD!AE23+BYPL_EOD!AF23</f>
        <v>46.6</v>
      </c>
      <c r="K23">
        <f>MES_EOD!AE23+MES_EOD!AF23</f>
        <v>17.63</v>
      </c>
      <c r="L23">
        <f>NDMC_EOD!AE23+NDMC_EOD!AF23</f>
        <v>87.37</v>
      </c>
      <c r="M23">
        <f>TPDDL_EOD!AE23+TPDDL_EOD!AF23</f>
        <v>56.09</v>
      </c>
      <c r="N23">
        <f t="shared" si="0"/>
        <v>290</v>
      </c>
      <c r="O23" s="112">
        <f t="shared" si="1"/>
        <v>0</v>
      </c>
      <c r="P23">
        <v>82.31</v>
      </c>
      <c r="Q23">
        <v>46.6</v>
      </c>
      <c r="R23">
        <v>17.63</v>
      </c>
      <c r="S23">
        <v>87.37</v>
      </c>
      <c r="T23">
        <v>56.09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82.31</v>
      </c>
      <c r="J24">
        <f>BYPL_EOD!AE24+BYPL_EOD!AF24</f>
        <v>46.6</v>
      </c>
      <c r="K24">
        <f>MES_EOD!AE24+MES_EOD!AF24</f>
        <v>17.63</v>
      </c>
      <c r="L24">
        <f>NDMC_EOD!AE24+NDMC_EOD!AF24</f>
        <v>87.37</v>
      </c>
      <c r="M24">
        <f>TPDDL_EOD!AE24+TPDDL_EOD!AF24</f>
        <v>56.09</v>
      </c>
      <c r="N24">
        <f t="shared" si="0"/>
        <v>290</v>
      </c>
      <c r="O24" s="112">
        <f t="shared" si="1"/>
        <v>0</v>
      </c>
      <c r="P24">
        <v>82.31</v>
      </c>
      <c r="Q24">
        <v>46.6</v>
      </c>
      <c r="R24">
        <v>17.63</v>
      </c>
      <c r="S24">
        <v>87.37</v>
      </c>
      <c r="T24">
        <v>56.09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82.31</v>
      </c>
      <c r="J25">
        <f>BYPL_EOD!AE25+BYPL_EOD!AF25</f>
        <v>46.6</v>
      </c>
      <c r="K25">
        <f>MES_EOD!AE25+MES_EOD!AF25</f>
        <v>17.63</v>
      </c>
      <c r="L25">
        <f>NDMC_EOD!AE25+NDMC_EOD!AF25</f>
        <v>87.37</v>
      </c>
      <c r="M25">
        <f>TPDDL_EOD!AE25+TPDDL_EOD!AF25</f>
        <v>56.09</v>
      </c>
      <c r="N25">
        <f t="shared" si="0"/>
        <v>290</v>
      </c>
      <c r="O25" s="112">
        <f t="shared" si="1"/>
        <v>0</v>
      </c>
      <c r="P25">
        <v>82.31</v>
      </c>
      <c r="Q25">
        <v>46.6</v>
      </c>
      <c r="R25">
        <v>17.63</v>
      </c>
      <c r="S25">
        <v>87.37</v>
      </c>
      <c r="T25">
        <v>56.09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82.31</v>
      </c>
      <c r="J26">
        <f>BYPL_EOD!AE26+BYPL_EOD!AF26</f>
        <v>46.6</v>
      </c>
      <c r="K26">
        <f>MES_EOD!AE26+MES_EOD!AF26</f>
        <v>17.63</v>
      </c>
      <c r="L26">
        <f>NDMC_EOD!AE26+NDMC_EOD!AF26</f>
        <v>87.37</v>
      </c>
      <c r="M26">
        <f>TPDDL_EOD!AE26+TPDDL_EOD!AF26</f>
        <v>56.09</v>
      </c>
      <c r="N26">
        <f t="shared" si="0"/>
        <v>290</v>
      </c>
      <c r="O26" s="112">
        <f t="shared" si="1"/>
        <v>0</v>
      </c>
      <c r="P26">
        <v>82.31</v>
      </c>
      <c r="Q26">
        <v>46.6</v>
      </c>
      <c r="R26">
        <v>17.63</v>
      </c>
      <c r="S26">
        <v>87.37</v>
      </c>
      <c r="T26">
        <v>56.09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82.31</v>
      </c>
      <c r="J27">
        <f>BYPL_EOD!AE27+BYPL_EOD!AF27</f>
        <v>46.6</v>
      </c>
      <c r="K27">
        <f>MES_EOD!AE27+MES_EOD!AF27</f>
        <v>17.63</v>
      </c>
      <c r="L27">
        <f>NDMC_EOD!AE27+NDMC_EOD!AF27</f>
        <v>87.37</v>
      </c>
      <c r="M27">
        <f>TPDDL_EOD!AE27+TPDDL_EOD!AF27</f>
        <v>56.09</v>
      </c>
      <c r="N27">
        <f t="shared" si="0"/>
        <v>290</v>
      </c>
      <c r="O27" s="112">
        <f t="shared" si="1"/>
        <v>0</v>
      </c>
      <c r="P27">
        <v>82.31</v>
      </c>
      <c r="Q27">
        <v>46.6</v>
      </c>
      <c r="R27">
        <v>17.63</v>
      </c>
      <c r="S27">
        <v>87.37</v>
      </c>
      <c r="T27">
        <v>56.09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82.31</v>
      </c>
      <c r="J28">
        <f>BYPL_EOD!AE28+BYPL_EOD!AF28</f>
        <v>46.6</v>
      </c>
      <c r="K28">
        <f>MES_EOD!AE28+MES_EOD!AF28</f>
        <v>17.63</v>
      </c>
      <c r="L28">
        <f>NDMC_EOD!AE28+NDMC_EOD!AF28</f>
        <v>87.37</v>
      </c>
      <c r="M28">
        <f>TPDDL_EOD!AE28+TPDDL_EOD!AF28</f>
        <v>56.09</v>
      </c>
      <c r="N28">
        <f t="shared" si="0"/>
        <v>290</v>
      </c>
      <c r="O28" s="112">
        <f t="shared" si="1"/>
        <v>0</v>
      </c>
      <c r="P28">
        <v>82.31</v>
      </c>
      <c r="Q28">
        <v>46.6</v>
      </c>
      <c r="R28">
        <v>17.63</v>
      </c>
      <c r="S28">
        <v>87.37</v>
      </c>
      <c r="T28">
        <v>56.09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82.31</v>
      </c>
      <c r="J29">
        <f>BYPL_EOD!AE29+BYPL_EOD!AF29</f>
        <v>46.6</v>
      </c>
      <c r="K29">
        <f>MES_EOD!AE29+MES_EOD!AF29</f>
        <v>17.63</v>
      </c>
      <c r="L29">
        <f>NDMC_EOD!AE29+NDMC_EOD!AF29</f>
        <v>87.37</v>
      </c>
      <c r="M29">
        <f>TPDDL_EOD!AE29+TPDDL_EOD!AF29</f>
        <v>56.09</v>
      </c>
      <c r="N29">
        <f t="shared" si="0"/>
        <v>290</v>
      </c>
      <c r="O29" s="112">
        <f t="shared" si="1"/>
        <v>0</v>
      </c>
      <c r="P29">
        <v>82.31</v>
      </c>
      <c r="Q29">
        <v>46.6</v>
      </c>
      <c r="R29">
        <v>17.63</v>
      </c>
      <c r="S29">
        <v>87.37</v>
      </c>
      <c r="T29">
        <v>56.09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82.31</v>
      </c>
      <c r="J30">
        <f>BYPL_EOD!AE30+BYPL_EOD!AF30</f>
        <v>46.6</v>
      </c>
      <c r="K30">
        <f>MES_EOD!AE30+MES_EOD!AF30</f>
        <v>17.63</v>
      </c>
      <c r="L30">
        <f>NDMC_EOD!AE30+NDMC_EOD!AF30</f>
        <v>87.37</v>
      </c>
      <c r="M30">
        <f>TPDDL_EOD!AE30+TPDDL_EOD!AF30</f>
        <v>56.09</v>
      </c>
      <c r="N30">
        <f t="shared" si="0"/>
        <v>290</v>
      </c>
      <c r="O30" s="112">
        <f t="shared" si="1"/>
        <v>0</v>
      </c>
      <c r="P30">
        <v>82.31</v>
      </c>
      <c r="Q30">
        <v>46.6</v>
      </c>
      <c r="R30">
        <v>17.63</v>
      </c>
      <c r="S30">
        <v>87.37</v>
      </c>
      <c r="T30">
        <v>56.09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82.31</v>
      </c>
      <c r="J31">
        <f>BYPL_EOD!AE31+BYPL_EOD!AF31</f>
        <v>46.6</v>
      </c>
      <c r="K31">
        <f>MES_EOD!AE31+MES_EOD!AF31</f>
        <v>17.63</v>
      </c>
      <c r="L31">
        <f>NDMC_EOD!AE31+NDMC_EOD!AF31</f>
        <v>87.37</v>
      </c>
      <c r="M31">
        <f>TPDDL_EOD!AE31+TPDDL_EOD!AF31</f>
        <v>56.09</v>
      </c>
      <c r="N31">
        <f t="shared" si="0"/>
        <v>290</v>
      </c>
      <c r="O31" s="112">
        <f t="shared" si="1"/>
        <v>0</v>
      </c>
      <c r="P31">
        <v>82.31</v>
      </c>
      <c r="Q31">
        <v>46.6</v>
      </c>
      <c r="R31">
        <v>17.63</v>
      </c>
      <c r="S31">
        <v>87.37</v>
      </c>
      <c r="T31">
        <v>56.09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82.31</v>
      </c>
      <c r="J32">
        <f>BYPL_EOD!AE32+BYPL_EOD!AF32</f>
        <v>46.6</v>
      </c>
      <c r="K32">
        <f>MES_EOD!AE32+MES_EOD!AF32</f>
        <v>17.63</v>
      </c>
      <c r="L32">
        <f>NDMC_EOD!AE32+NDMC_EOD!AF32</f>
        <v>87.37</v>
      </c>
      <c r="M32">
        <f>TPDDL_EOD!AE32+TPDDL_EOD!AF32</f>
        <v>56.09</v>
      </c>
      <c r="N32">
        <f t="shared" si="0"/>
        <v>290</v>
      </c>
      <c r="O32" s="112">
        <f t="shared" si="1"/>
        <v>0</v>
      </c>
      <c r="P32">
        <v>82.31</v>
      </c>
      <c r="Q32">
        <v>46.6</v>
      </c>
      <c r="R32">
        <v>17.63</v>
      </c>
      <c r="S32">
        <v>87.37</v>
      </c>
      <c r="T32">
        <v>56.09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82.31</v>
      </c>
      <c r="J33">
        <f>BYPL_EOD!AE33+BYPL_EOD!AF33</f>
        <v>46.6</v>
      </c>
      <c r="K33">
        <f>MES_EOD!AE33+MES_EOD!AF33</f>
        <v>17.63</v>
      </c>
      <c r="L33">
        <f>NDMC_EOD!AE33+NDMC_EOD!AF33</f>
        <v>87.37</v>
      </c>
      <c r="M33">
        <f>TPDDL_EOD!AE33+TPDDL_EOD!AF33</f>
        <v>56.09</v>
      </c>
      <c r="N33">
        <f t="shared" si="0"/>
        <v>290</v>
      </c>
      <c r="O33" s="112">
        <f t="shared" si="1"/>
        <v>0</v>
      </c>
      <c r="P33">
        <v>82.31</v>
      </c>
      <c r="Q33">
        <v>46.6</v>
      </c>
      <c r="R33">
        <v>17.63</v>
      </c>
      <c r="S33">
        <v>87.37</v>
      </c>
      <c r="T33">
        <v>56.09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82.31</v>
      </c>
      <c r="J34">
        <f>BYPL_EOD!AE34+BYPL_EOD!AF34</f>
        <v>46.6</v>
      </c>
      <c r="K34">
        <f>MES_EOD!AE34+MES_EOD!AF34</f>
        <v>17.63</v>
      </c>
      <c r="L34">
        <f>NDMC_EOD!AE34+NDMC_EOD!AF34</f>
        <v>87.37</v>
      </c>
      <c r="M34">
        <f>TPDDL_EOD!AE34+TPDDL_EOD!AF34</f>
        <v>56.09</v>
      </c>
      <c r="N34">
        <f t="shared" si="0"/>
        <v>290</v>
      </c>
      <c r="O34" s="112">
        <f t="shared" si="1"/>
        <v>0</v>
      </c>
      <c r="P34">
        <v>82.31</v>
      </c>
      <c r="Q34">
        <v>46.6</v>
      </c>
      <c r="R34">
        <v>17.63</v>
      </c>
      <c r="S34">
        <v>87.37</v>
      </c>
      <c r="T34">
        <v>56.09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82.31</v>
      </c>
      <c r="J53">
        <f>BYPL_EOD!AE53+BYPL_EOD!AF53</f>
        <v>46.6</v>
      </c>
      <c r="K53">
        <f>MES_EOD!AE53+MES_EOD!AF53</f>
        <v>17.63</v>
      </c>
      <c r="L53">
        <f>NDMC_EOD!AE53+NDMC_EOD!AF53</f>
        <v>87.37</v>
      </c>
      <c r="M53">
        <f>TPDDL_EOD!AE53+TPDDL_EOD!AF53</f>
        <v>56.09</v>
      </c>
      <c r="N53">
        <f t="shared" si="0"/>
        <v>290</v>
      </c>
      <c r="O53" s="112">
        <f t="shared" si="1"/>
        <v>0</v>
      </c>
      <c r="P53">
        <v>82.31</v>
      </c>
      <c r="Q53">
        <v>46.6</v>
      </c>
      <c r="R53">
        <v>17.63</v>
      </c>
      <c r="S53">
        <v>87.37</v>
      </c>
      <c r="T53">
        <v>56.09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82.31</v>
      </c>
      <c r="J54">
        <f>BYPL_EOD!AE54+BYPL_EOD!AF54</f>
        <v>46.6</v>
      </c>
      <c r="K54">
        <f>MES_EOD!AE54+MES_EOD!AF54</f>
        <v>17.63</v>
      </c>
      <c r="L54">
        <f>NDMC_EOD!AE54+NDMC_EOD!AF54</f>
        <v>87.37</v>
      </c>
      <c r="M54">
        <f>TPDDL_EOD!AE54+TPDDL_EOD!AF54</f>
        <v>56.09</v>
      </c>
      <c r="N54">
        <f t="shared" si="0"/>
        <v>290</v>
      </c>
      <c r="O54" s="112">
        <f t="shared" si="1"/>
        <v>0</v>
      </c>
      <c r="P54">
        <v>82.31</v>
      </c>
      <c r="Q54">
        <v>46.6</v>
      </c>
      <c r="R54">
        <v>17.63</v>
      </c>
      <c r="S54">
        <v>87.37</v>
      </c>
      <c r="T54">
        <v>56.09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82.31</v>
      </c>
      <c r="J69">
        <f>BYPL_EOD!AE69+BYPL_EOD!AF69</f>
        <v>46.6</v>
      </c>
      <c r="K69">
        <f>MES_EOD!AE69+MES_EOD!AF69</f>
        <v>17.63</v>
      </c>
      <c r="L69">
        <f>NDMC_EOD!AE69+NDMC_EOD!AF69</f>
        <v>87.37</v>
      </c>
      <c r="M69">
        <f>TPDDL_EOD!AE69+TPDDL_EOD!AF69</f>
        <v>56.09</v>
      </c>
      <c r="N69">
        <f t="shared" si="6"/>
        <v>290</v>
      </c>
      <c r="O69" s="112">
        <f t="shared" si="7"/>
        <v>0</v>
      </c>
      <c r="P69">
        <v>82.31</v>
      </c>
      <c r="Q69">
        <v>46.6</v>
      </c>
      <c r="R69">
        <v>17.63</v>
      </c>
      <c r="S69">
        <v>87.37</v>
      </c>
      <c r="T69">
        <v>56.09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82.31</v>
      </c>
      <c r="J93">
        <f>BYPL_EOD!AE93+BYPL_EOD!AF93</f>
        <v>46.6</v>
      </c>
      <c r="K93">
        <f>MES_EOD!AE93+MES_EOD!AF93</f>
        <v>17.63</v>
      </c>
      <c r="L93">
        <f>NDMC_EOD!AE93+NDMC_EOD!AF93</f>
        <v>87.37</v>
      </c>
      <c r="M93">
        <f>TPDDL_EOD!AE93+TPDDL_EOD!AF93</f>
        <v>56.09</v>
      </c>
      <c r="N93">
        <f t="shared" si="6"/>
        <v>290</v>
      </c>
      <c r="O93" s="112">
        <f t="shared" si="7"/>
        <v>0</v>
      </c>
      <c r="P93">
        <v>82.31</v>
      </c>
      <c r="Q93">
        <v>46.6</v>
      </c>
      <c r="R93">
        <v>17.63</v>
      </c>
      <c r="S93">
        <v>87.37</v>
      </c>
      <c r="T93">
        <v>56.09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82.31</v>
      </c>
      <c r="J94">
        <f>BYPL_EOD!AE94+BYPL_EOD!AF94</f>
        <v>46.6</v>
      </c>
      <c r="K94">
        <f>MES_EOD!AE94+MES_EOD!AF94</f>
        <v>17.63</v>
      </c>
      <c r="L94">
        <f>NDMC_EOD!AE94+NDMC_EOD!AF94</f>
        <v>87.37</v>
      </c>
      <c r="M94">
        <f>TPDDL_EOD!AE94+TPDDL_EOD!AF94</f>
        <v>56.09</v>
      </c>
      <c r="N94">
        <f t="shared" si="6"/>
        <v>290</v>
      </c>
      <c r="O94" s="112">
        <f t="shared" si="7"/>
        <v>0</v>
      </c>
      <c r="P94">
        <v>82.31</v>
      </c>
      <c r="Q94">
        <v>46.6</v>
      </c>
      <c r="R94">
        <v>17.63</v>
      </c>
      <c r="S94">
        <v>87.37</v>
      </c>
      <c r="T94">
        <v>56.09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82.31</v>
      </c>
      <c r="J95">
        <f>BYPL_EOD!AE95+BYPL_EOD!AF95</f>
        <v>46.6</v>
      </c>
      <c r="K95">
        <f>MES_EOD!AE95+MES_EOD!AF95</f>
        <v>17.63</v>
      </c>
      <c r="L95">
        <f>NDMC_EOD!AE95+NDMC_EOD!AF95</f>
        <v>87.37</v>
      </c>
      <c r="M95">
        <f>TPDDL_EOD!AE95+TPDDL_EOD!AF95</f>
        <v>56.09</v>
      </c>
      <c r="N95">
        <f t="shared" si="6"/>
        <v>290</v>
      </c>
      <c r="O95" s="112">
        <f t="shared" si="7"/>
        <v>0</v>
      </c>
      <c r="P95">
        <v>82.31</v>
      </c>
      <c r="Q95">
        <v>46.6</v>
      </c>
      <c r="R95">
        <v>17.63</v>
      </c>
      <c r="S95">
        <v>87.37</v>
      </c>
      <c r="T95">
        <v>56.09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82.31</v>
      </c>
      <c r="J96">
        <f>BYPL_EOD!AE96+BYPL_EOD!AF96</f>
        <v>46.6</v>
      </c>
      <c r="K96">
        <f>MES_EOD!AE96+MES_EOD!AF96</f>
        <v>17.63</v>
      </c>
      <c r="L96">
        <f>NDMC_EOD!AE96+NDMC_EOD!AF96</f>
        <v>87.37</v>
      </c>
      <c r="M96">
        <f>TPDDL_EOD!AE96+TPDDL_EOD!AF96</f>
        <v>56.09</v>
      </c>
      <c r="N96">
        <f t="shared" si="6"/>
        <v>290</v>
      </c>
      <c r="O96" s="112">
        <f t="shared" si="7"/>
        <v>0</v>
      </c>
      <c r="P96">
        <v>82.31</v>
      </c>
      <c r="Q96">
        <v>46.6</v>
      </c>
      <c r="R96">
        <v>17.63</v>
      </c>
      <c r="S96">
        <v>87.37</v>
      </c>
      <c r="T96">
        <v>56.09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82.31</v>
      </c>
      <c r="J97">
        <f>BYPL_EOD!AE97+BYPL_EOD!AF97</f>
        <v>46.6</v>
      </c>
      <c r="K97">
        <f>MES_EOD!AE97+MES_EOD!AF97</f>
        <v>17.63</v>
      </c>
      <c r="L97">
        <f>NDMC_EOD!AE97+NDMC_EOD!AF97</f>
        <v>87.37</v>
      </c>
      <c r="M97">
        <f>TPDDL_EOD!AE97+TPDDL_EOD!AF97</f>
        <v>56.09</v>
      </c>
      <c r="N97">
        <f t="shared" si="6"/>
        <v>290</v>
      </c>
      <c r="O97" s="112">
        <f t="shared" si="7"/>
        <v>0</v>
      </c>
      <c r="P97">
        <v>82.31</v>
      </c>
      <c r="Q97">
        <v>46.6</v>
      </c>
      <c r="R97">
        <v>17.63</v>
      </c>
      <c r="S97">
        <v>87.37</v>
      </c>
      <c r="T97">
        <v>56.09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82.31</v>
      </c>
      <c r="J98">
        <f>BYPL_EOD!AE98+BYPL_EOD!AF98</f>
        <v>46.6</v>
      </c>
      <c r="K98">
        <f>MES_EOD!AE98+MES_EOD!AF98</f>
        <v>17.63</v>
      </c>
      <c r="L98">
        <f>NDMC_EOD!AE98+NDMC_EOD!AF98</f>
        <v>87.37</v>
      </c>
      <c r="M98">
        <f>TPDDL_EOD!AE98+TPDDL_EOD!AF98</f>
        <v>56.09</v>
      </c>
      <c r="N98">
        <f t="shared" si="6"/>
        <v>290</v>
      </c>
      <c r="O98" s="112">
        <f t="shared" si="7"/>
        <v>0</v>
      </c>
      <c r="P98">
        <v>82.31</v>
      </c>
      <c r="Q98">
        <v>46.6</v>
      </c>
      <c r="R98">
        <v>17.63</v>
      </c>
      <c r="S98">
        <v>87.37</v>
      </c>
      <c r="T98">
        <v>56.09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1.9754400000000041</v>
      </c>
      <c r="J99" s="114">
        <f t="shared" si="12"/>
        <v>1.1183999999999994</v>
      </c>
      <c r="K99" s="114">
        <f t="shared" si="12"/>
        <v>0.423120000000001</v>
      </c>
      <c r="L99" s="114">
        <f t="shared" si="12"/>
        <v>2.0968799999999983</v>
      </c>
      <c r="M99" s="114">
        <f t="shared" si="12"/>
        <v>1.3461600000000018</v>
      </c>
      <c r="N99" s="114">
        <f t="shared" si="12"/>
        <v>6.96</v>
      </c>
      <c r="O99" s="114">
        <f t="shared" si="12"/>
        <v>0</v>
      </c>
      <c r="P99" s="114">
        <f t="shared" si="12"/>
        <v>1.9754400000000041</v>
      </c>
      <c r="Q99" s="114">
        <f t="shared" si="12"/>
        <v>1.1183999999999994</v>
      </c>
      <c r="R99" s="114">
        <f t="shared" si="12"/>
        <v>0.423120000000001</v>
      </c>
      <c r="S99" s="114">
        <f t="shared" si="12"/>
        <v>2.0968799999999983</v>
      </c>
      <c r="T99" s="114">
        <f t="shared" si="12"/>
        <v>1.3461600000000018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2" workbookViewId="0">
      <selection activeCell="G101" sqref="G101:N10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31.6</v>
      </c>
      <c r="E3">
        <f>GT!N3</f>
        <v>0</v>
      </c>
      <c r="F3">
        <f>B3+C3</f>
        <v>80</v>
      </c>
      <c r="G3">
        <f>D3+E3-X3</f>
        <v>31.6</v>
      </c>
      <c r="H3" s="112"/>
      <c r="I3">
        <f>BRPL_EOD!AA3+BRPL_EOD!AB3</f>
        <v>12.09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32.17</v>
      </c>
      <c r="O3" s="112">
        <f t="shared" ref="O3:O66" si="1">G3-N3</f>
        <v>-0.57000000000000028</v>
      </c>
      <c r="P3">
        <v>11.875784892757228</v>
      </c>
      <c r="Q3">
        <v>7.858253030774013</v>
      </c>
      <c r="R3">
        <v>0</v>
      </c>
      <c r="S3">
        <v>2.0431457880012434</v>
      </c>
      <c r="T3">
        <v>9.8228162884675161</v>
      </c>
      <c r="U3" s="114">
        <f t="shared" ref="U3:U66" si="2">SUM(P3:T3)</f>
        <v>31.6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32.6</v>
      </c>
      <c r="E4">
        <f>GT!N4</f>
        <v>0</v>
      </c>
      <c r="F4">
        <f t="shared" ref="F4:F67" si="4">B4+C4</f>
        <v>80</v>
      </c>
      <c r="G4">
        <f t="shared" ref="G4:G67" si="5">D4+E4-X4</f>
        <v>32.6</v>
      </c>
      <c r="H4" s="112"/>
      <c r="I4">
        <f>BRPL_EOD!AA4+BRPL_EOD!AB4</f>
        <v>12.09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32.17</v>
      </c>
      <c r="O4" s="112">
        <f t="shared" si="1"/>
        <v>0.42999999999999972</v>
      </c>
      <c r="P4">
        <v>12.251600870376127</v>
      </c>
      <c r="Q4">
        <v>8.1069319241529367</v>
      </c>
      <c r="R4">
        <v>0</v>
      </c>
      <c r="S4">
        <v>2.1078023002797637</v>
      </c>
      <c r="T4">
        <v>10.133664905191171</v>
      </c>
      <c r="U4" s="114">
        <f t="shared" si="2"/>
        <v>32.599999999999994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32.6</v>
      </c>
      <c r="E5">
        <f>GT!N5</f>
        <v>0</v>
      </c>
      <c r="F5">
        <f t="shared" si="4"/>
        <v>80</v>
      </c>
      <c r="G5">
        <f t="shared" si="5"/>
        <v>32.6</v>
      </c>
      <c r="H5" s="112"/>
      <c r="I5">
        <f>BRPL_EOD!AA5+BRPL_EOD!AB5</f>
        <v>12.09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32.17</v>
      </c>
      <c r="O5" s="112">
        <f t="shared" si="1"/>
        <v>0.42999999999999972</v>
      </c>
      <c r="P5">
        <v>12.251600870376127</v>
      </c>
      <c r="Q5">
        <v>8.1069319241529367</v>
      </c>
      <c r="R5">
        <v>0</v>
      </c>
      <c r="S5">
        <v>2.1078023002797637</v>
      </c>
      <c r="T5">
        <v>10.133664905191171</v>
      </c>
      <c r="U5" s="114">
        <f t="shared" si="2"/>
        <v>32.599999999999994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32.6</v>
      </c>
      <c r="E6">
        <f>GT!N6</f>
        <v>0</v>
      </c>
      <c r="F6">
        <f t="shared" si="4"/>
        <v>80</v>
      </c>
      <c r="G6">
        <f t="shared" si="5"/>
        <v>32.6</v>
      </c>
      <c r="H6" s="112"/>
      <c r="I6">
        <f>BRPL_EOD!AA6+BRPL_EOD!AB6</f>
        <v>12.09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32.17</v>
      </c>
      <c r="O6" s="112">
        <f t="shared" si="1"/>
        <v>0.42999999999999972</v>
      </c>
      <c r="P6">
        <v>12.251600870376127</v>
      </c>
      <c r="Q6">
        <v>8.1069319241529367</v>
      </c>
      <c r="R6">
        <v>0</v>
      </c>
      <c r="S6">
        <v>2.1078023002797637</v>
      </c>
      <c r="T6">
        <v>10.133664905191171</v>
      </c>
      <c r="U6" s="114">
        <f t="shared" si="2"/>
        <v>32.599999999999994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32.6</v>
      </c>
      <c r="E7">
        <f>GT!N7</f>
        <v>0</v>
      </c>
      <c r="F7">
        <f t="shared" si="4"/>
        <v>80</v>
      </c>
      <c r="G7">
        <f t="shared" si="5"/>
        <v>32.6</v>
      </c>
      <c r="H7" s="112"/>
      <c r="I7">
        <f>BRPL_EOD!AA7+BRPL_EOD!AB7</f>
        <v>12.09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32.17</v>
      </c>
      <c r="O7" s="112">
        <f t="shared" si="1"/>
        <v>0.42999999999999972</v>
      </c>
      <c r="P7">
        <v>12.251600870376127</v>
      </c>
      <c r="Q7">
        <v>8.1069319241529367</v>
      </c>
      <c r="R7">
        <v>0</v>
      </c>
      <c r="S7">
        <v>2.1078023002797637</v>
      </c>
      <c r="T7">
        <v>10.133664905191171</v>
      </c>
      <c r="U7" s="114">
        <f t="shared" si="2"/>
        <v>32.599999999999994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31.6</v>
      </c>
      <c r="E8">
        <f>GT!N8</f>
        <v>0</v>
      </c>
      <c r="F8">
        <f t="shared" si="4"/>
        <v>80</v>
      </c>
      <c r="G8">
        <f t="shared" si="5"/>
        <v>31.6</v>
      </c>
      <c r="H8" s="112"/>
      <c r="I8">
        <f>BRPL_EOD!AA8+BRPL_EOD!AB8</f>
        <v>11.3</v>
      </c>
      <c r="J8">
        <f>BYPL_EOD!AA8+BYPL_EOD!AB8</f>
        <v>7.92</v>
      </c>
      <c r="K8">
        <f>MES_EOD!AA8+MES_EOD!AB8</f>
        <v>0</v>
      </c>
      <c r="L8">
        <f>NDMC_EOD!AA8+NDMC_EOD!AB8</f>
        <v>2.06</v>
      </c>
      <c r="M8">
        <f>TPDDL_EOD!AA8+TPDDL_EOD!AB8</f>
        <v>9.9</v>
      </c>
      <c r="N8">
        <f t="shared" si="0"/>
        <v>31.18</v>
      </c>
      <c r="O8" s="112">
        <f t="shared" si="1"/>
        <v>0.42000000000000171</v>
      </c>
      <c r="P8">
        <v>11.452212957023734</v>
      </c>
      <c r="Q8">
        <v>8.0266837716484929</v>
      </c>
      <c r="R8">
        <v>0</v>
      </c>
      <c r="S8">
        <v>2.0877485567671585</v>
      </c>
      <c r="T8">
        <v>10.033354714560616</v>
      </c>
      <c r="U8" s="114">
        <f t="shared" si="2"/>
        <v>31.6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31.6</v>
      </c>
      <c r="E9">
        <f>GT!N9</f>
        <v>0</v>
      </c>
      <c r="F9">
        <f t="shared" si="4"/>
        <v>80</v>
      </c>
      <c r="G9">
        <f t="shared" si="5"/>
        <v>31.6</v>
      </c>
      <c r="H9" s="112"/>
      <c r="I9">
        <f>BRPL_EOD!AA9+BRPL_EOD!AB9</f>
        <v>11.3</v>
      </c>
      <c r="J9">
        <f>BYPL_EOD!AA9+BYPL_EOD!AB9</f>
        <v>7.92</v>
      </c>
      <c r="K9">
        <f>MES_EOD!AA9+MES_EOD!AB9</f>
        <v>0</v>
      </c>
      <c r="L9">
        <f>NDMC_EOD!AA9+NDMC_EOD!AB9</f>
        <v>2.06</v>
      </c>
      <c r="M9">
        <f>TPDDL_EOD!AA9+TPDDL_EOD!AB9</f>
        <v>9.9</v>
      </c>
      <c r="N9">
        <f t="shared" si="0"/>
        <v>31.18</v>
      </c>
      <c r="O9" s="112">
        <f t="shared" si="1"/>
        <v>0.42000000000000171</v>
      </c>
      <c r="P9">
        <v>11.452212957023734</v>
      </c>
      <c r="Q9">
        <v>8.0266837716484929</v>
      </c>
      <c r="R9">
        <v>0</v>
      </c>
      <c r="S9">
        <v>2.0877485567671585</v>
      </c>
      <c r="T9">
        <v>10.033354714560616</v>
      </c>
      <c r="U9" s="114">
        <f t="shared" si="2"/>
        <v>31.6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31.6</v>
      </c>
      <c r="E10">
        <f>GT!N10</f>
        <v>0</v>
      </c>
      <c r="F10">
        <f t="shared" si="4"/>
        <v>80</v>
      </c>
      <c r="G10">
        <f t="shared" si="5"/>
        <v>31.6</v>
      </c>
      <c r="H10" s="112"/>
      <c r="I10">
        <f>BRPL_EOD!AA10+BRPL_EOD!AB10</f>
        <v>11.3</v>
      </c>
      <c r="J10">
        <f>BYPL_EOD!AA10+BYPL_EOD!AB10</f>
        <v>7.92</v>
      </c>
      <c r="K10">
        <f>MES_EOD!AA10+MES_EOD!AB10</f>
        <v>0</v>
      </c>
      <c r="L10">
        <f>NDMC_EOD!AA10+NDMC_EOD!AB10</f>
        <v>2.06</v>
      </c>
      <c r="M10">
        <f>TPDDL_EOD!AA10+TPDDL_EOD!AB10</f>
        <v>9.9</v>
      </c>
      <c r="N10">
        <f t="shared" si="0"/>
        <v>31.18</v>
      </c>
      <c r="O10" s="112">
        <f t="shared" si="1"/>
        <v>0.42000000000000171</v>
      </c>
      <c r="P10">
        <v>11.452212957023734</v>
      </c>
      <c r="Q10">
        <v>8.0266837716484929</v>
      </c>
      <c r="R10">
        <v>0</v>
      </c>
      <c r="S10">
        <v>2.0877485567671585</v>
      </c>
      <c r="T10">
        <v>10.033354714560616</v>
      </c>
      <c r="U10" s="114">
        <f t="shared" si="2"/>
        <v>31.6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31.6</v>
      </c>
      <c r="E11">
        <f>GT!N11</f>
        <v>0</v>
      </c>
      <c r="F11">
        <f t="shared" si="4"/>
        <v>80</v>
      </c>
      <c r="G11">
        <f t="shared" si="5"/>
        <v>31.6</v>
      </c>
      <c r="H11" s="112"/>
      <c r="I11">
        <f>BRPL_EOD!AA11+BRPL_EOD!AB11</f>
        <v>11.3</v>
      </c>
      <c r="J11">
        <f>BYPL_EOD!AA11+BYPL_EOD!AB11</f>
        <v>7.92</v>
      </c>
      <c r="K11">
        <f>MES_EOD!AA11+MES_EOD!AB11</f>
        <v>0</v>
      </c>
      <c r="L11">
        <f>NDMC_EOD!AA11+NDMC_EOD!AB11</f>
        <v>2.06</v>
      </c>
      <c r="M11">
        <f>TPDDL_EOD!AA11+TPDDL_EOD!AB11</f>
        <v>9.9</v>
      </c>
      <c r="N11">
        <f t="shared" si="0"/>
        <v>31.18</v>
      </c>
      <c r="O11" s="112">
        <f t="shared" si="1"/>
        <v>0.42000000000000171</v>
      </c>
      <c r="P11">
        <v>11.452212957023734</v>
      </c>
      <c r="Q11">
        <v>8.0266837716484929</v>
      </c>
      <c r="R11">
        <v>0</v>
      </c>
      <c r="S11">
        <v>2.0877485567671585</v>
      </c>
      <c r="T11">
        <v>10.033354714560616</v>
      </c>
      <c r="U11" s="114">
        <f t="shared" si="2"/>
        <v>31.6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31.6</v>
      </c>
      <c r="E12">
        <f>GT!N12</f>
        <v>0</v>
      </c>
      <c r="F12">
        <f t="shared" si="4"/>
        <v>80</v>
      </c>
      <c r="G12">
        <f t="shared" si="5"/>
        <v>31.6</v>
      </c>
      <c r="H12" s="112"/>
      <c r="I12">
        <f>BRPL_EOD!AA12+BRPL_EOD!AB12</f>
        <v>11.3</v>
      </c>
      <c r="J12">
        <f>BYPL_EOD!AA12+BYPL_EOD!AB12</f>
        <v>7.92</v>
      </c>
      <c r="K12">
        <f>MES_EOD!AA12+MES_EOD!AB12</f>
        <v>0</v>
      </c>
      <c r="L12">
        <f>NDMC_EOD!AA12+NDMC_EOD!AB12</f>
        <v>2.06</v>
      </c>
      <c r="M12">
        <f>TPDDL_EOD!AA12+TPDDL_EOD!AB12</f>
        <v>9.9</v>
      </c>
      <c r="N12">
        <f t="shared" si="0"/>
        <v>31.18</v>
      </c>
      <c r="O12" s="112">
        <f t="shared" si="1"/>
        <v>0.42000000000000171</v>
      </c>
      <c r="P12">
        <v>11.452212957023734</v>
      </c>
      <c r="Q12">
        <v>8.0266837716484929</v>
      </c>
      <c r="R12">
        <v>0</v>
      </c>
      <c r="S12">
        <v>2.0877485567671585</v>
      </c>
      <c r="T12">
        <v>10.033354714560616</v>
      </c>
      <c r="U12" s="114">
        <f t="shared" si="2"/>
        <v>31.6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31.6</v>
      </c>
      <c r="E13">
        <f>GT!N13</f>
        <v>0</v>
      </c>
      <c r="F13">
        <f t="shared" si="4"/>
        <v>80</v>
      </c>
      <c r="G13">
        <f t="shared" si="5"/>
        <v>31.6</v>
      </c>
      <c r="H13" s="112"/>
      <c r="I13">
        <f>BRPL_EOD!AA13+BRPL_EOD!AB13</f>
        <v>11.3</v>
      </c>
      <c r="J13">
        <f>BYPL_EOD!AA13+BYPL_EOD!AB13</f>
        <v>7.92</v>
      </c>
      <c r="K13">
        <f>MES_EOD!AA13+MES_EOD!AB13</f>
        <v>0</v>
      </c>
      <c r="L13">
        <f>NDMC_EOD!AA13+NDMC_EOD!AB13</f>
        <v>2.06</v>
      </c>
      <c r="M13">
        <f>TPDDL_EOD!AA13+TPDDL_EOD!AB13</f>
        <v>9.9</v>
      </c>
      <c r="N13">
        <f t="shared" si="0"/>
        <v>31.18</v>
      </c>
      <c r="O13" s="112">
        <f t="shared" si="1"/>
        <v>0.42000000000000171</v>
      </c>
      <c r="P13">
        <v>11.452212957023734</v>
      </c>
      <c r="Q13">
        <v>8.0266837716484929</v>
      </c>
      <c r="R13">
        <v>0</v>
      </c>
      <c r="S13">
        <v>2.0877485567671585</v>
      </c>
      <c r="T13">
        <v>10.033354714560616</v>
      </c>
      <c r="U13" s="114">
        <f t="shared" si="2"/>
        <v>31.6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31.6</v>
      </c>
      <c r="E14">
        <f>GT!N14</f>
        <v>0</v>
      </c>
      <c r="F14">
        <f t="shared" si="4"/>
        <v>80</v>
      </c>
      <c r="G14">
        <f t="shared" si="5"/>
        <v>31.6</v>
      </c>
      <c r="H14" s="112"/>
      <c r="I14">
        <f>BRPL_EOD!AA14+BRPL_EOD!AB14</f>
        <v>11.3</v>
      </c>
      <c r="J14">
        <f>BYPL_EOD!AA14+BYPL_EOD!AB14</f>
        <v>7.92</v>
      </c>
      <c r="K14">
        <f>MES_EOD!AA14+MES_EOD!AB14</f>
        <v>0</v>
      </c>
      <c r="L14">
        <f>NDMC_EOD!AA14+NDMC_EOD!AB14</f>
        <v>2.06</v>
      </c>
      <c r="M14">
        <f>TPDDL_EOD!AA14+TPDDL_EOD!AB14</f>
        <v>9.9</v>
      </c>
      <c r="N14">
        <f t="shared" si="0"/>
        <v>31.18</v>
      </c>
      <c r="O14" s="112">
        <f t="shared" si="1"/>
        <v>0.42000000000000171</v>
      </c>
      <c r="P14">
        <v>11.452212957023734</v>
      </c>
      <c r="Q14">
        <v>8.0266837716484929</v>
      </c>
      <c r="R14">
        <v>0</v>
      </c>
      <c r="S14">
        <v>2.0877485567671585</v>
      </c>
      <c r="T14">
        <v>10.033354714560616</v>
      </c>
      <c r="U14" s="114">
        <f t="shared" si="2"/>
        <v>31.6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31.6</v>
      </c>
      <c r="E15">
        <f>GT!N15</f>
        <v>0</v>
      </c>
      <c r="F15">
        <f t="shared" si="4"/>
        <v>80</v>
      </c>
      <c r="G15">
        <f t="shared" si="5"/>
        <v>31.6</v>
      </c>
      <c r="H15" s="112"/>
      <c r="I15">
        <f>BRPL_EOD!AA15+BRPL_EOD!AB15</f>
        <v>11.3</v>
      </c>
      <c r="J15">
        <f>BYPL_EOD!AA15+BYPL_EOD!AB15</f>
        <v>7.92</v>
      </c>
      <c r="K15">
        <f>MES_EOD!AA15+MES_EOD!AB15</f>
        <v>0</v>
      </c>
      <c r="L15">
        <f>NDMC_EOD!AA15+NDMC_EOD!AB15</f>
        <v>2.06</v>
      </c>
      <c r="M15">
        <f>TPDDL_EOD!AA15+TPDDL_EOD!AB15</f>
        <v>9.9</v>
      </c>
      <c r="N15">
        <f t="shared" si="0"/>
        <v>31.18</v>
      </c>
      <c r="O15" s="112">
        <f t="shared" si="1"/>
        <v>0.42000000000000171</v>
      </c>
      <c r="P15">
        <v>11.452212957023734</v>
      </c>
      <c r="Q15">
        <v>8.0266837716484929</v>
      </c>
      <c r="R15">
        <v>0</v>
      </c>
      <c r="S15">
        <v>2.0877485567671585</v>
      </c>
      <c r="T15">
        <v>10.033354714560616</v>
      </c>
      <c r="U15" s="114">
        <f t="shared" si="2"/>
        <v>31.6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31.6</v>
      </c>
      <c r="E16">
        <f>GT!N16</f>
        <v>0</v>
      </c>
      <c r="F16">
        <f t="shared" si="4"/>
        <v>80</v>
      </c>
      <c r="G16">
        <f t="shared" si="5"/>
        <v>31.6</v>
      </c>
      <c r="H16" s="112"/>
      <c r="I16">
        <f>BRPL_EOD!AA16+BRPL_EOD!AB16</f>
        <v>11.3</v>
      </c>
      <c r="J16">
        <f>BYPL_EOD!AA16+BYPL_EOD!AB16</f>
        <v>7.92</v>
      </c>
      <c r="K16">
        <f>MES_EOD!AA16+MES_EOD!AB16</f>
        <v>0</v>
      </c>
      <c r="L16">
        <f>NDMC_EOD!AA16+NDMC_EOD!AB16</f>
        <v>2.06</v>
      </c>
      <c r="M16">
        <f>TPDDL_EOD!AA16+TPDDL_EOD!AB16</f>
        <v>9.9</v>
      </c>
      <c r="N16">
        <f t="shared" si="0"/>
        <v>31.18</v>
      </c>
      <c r="O16" s="112">
        <f t="shared" si="1"/>
        <v>0.42000000000000171</v>
      </c>
      <c r="P16">
        <v>11.452212957023734</v>
      </c>
      <c r="Q16">
        <v>8.0266837716484929</v>
      </c>
      <c r="R16">
        <v>0</v>
      </c>
      <c r="S16">
        <v>2.0877485567671585</v>
      </c>
      <c r="T16">
        <v>10.033354714560616</v>
      </c>
      <c r="U16" s="114">
        <f t="shared" si="2"/>
        <v>31.6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31.6</v>
      </c>
      <c r="E17">
        <f>GT!N17</f>
        <v>0</v>
      </c>
      <c r="F17">
        <f t="shared" si="4"/>
        <v>80</v>
      </c>
      <c r="G17">
        <f t="shared" si="5"/>
        <v>31.6</v>
      </c>
      <c r="H17" s="112"/>
      <c r="I17">
        <f>BRPL_EOD!AA17+BRPL_EOD!AB17</f>
        <v>11.3</v>
      </c>
      <c r="J17">
        <f>BYPL_EOD!AA17+BYPL_EOD!AB17</f>
        <v>7.92</v>
      </c>
      <c r="K17">
        <f>MES_EOD!AA17+MES_EOD!AB17</f>
        <v>0</v>
      </c>
      <c r="L17">
        <f>NDMC_EOD!AA17+NDMC_EOD!AB17</f>
        <v>2.06</v>
      </c>
      <c r="M17">
        <f>TPDDL_EOD!AA17+TPDDL_EOD!AB17</f>
        <v>9.9</v>
      </c>
      <c r="N17">
        <f t="shared" si="0"/>
        <v>31.18</v>
      </c>
      <c r="O17" s="112">
        <f t="shared" si="1"/>
        <v>0.42000000000000171</v>
      </c>
      <c r="P17">
        <v>11.452212957023734</v>
      </c>
      <c r="Q17">
        <v>8.0266837716484929</v>
      </c>
      <c r="R17">
        <v>0</v>
      </c>
      <c r="S17">
        <v>2.0877485567671585</v>
      </c>
      <c r="T17">
        <v>10.033354714560616</v>
      </c>
      <c r="U17" s="114">
        <f t="shared" si="2"/>
        <v>31.6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31.6</v>
      </c>
      <c r="E18">
        <f>GT!N18</f>
        <v>0</v>
      </c>
      <c r="F18">
        <f t="shared" si="4"/>
        <v>80</v>
      </c>
      <c r="G18">
        <f t="shared" si="5"/>
        <v>31.6</v>
      </c>
      <c r="H18" s="112"/>
      <c r="I18">
        <f>BRPL_EOD!AA18+BRPL_EOD!AB18</f>
        <v>11.3</v>
      </c>
      <c r="J18">
        <f>BYPL_EOD!AA18+BYPL_EOD!AB18</f>
        <v>7.92</v>
      </c>
      <c r="K18">
        <f>MES_EOD!AA18+MES_EOD!AB18</f>
        <v>0</v>
      </c>
      <c r="L18">
        <f>NDMC_EOD!AA18+NDMC_EOD!AB18</f>
        <v>2.06</v>
      </c>
      <c r="M18">
        <f>TPDDL_EOD!AA18+TPDDL_EOD!AB18</f>
        <v>9.9</v>
      </c>
      <c r="N18">
        <f t="shared" si="0"/>
        <v>31.18</v>
      </c>
      <c r="O18" s="112">
        <f t="shared" si="1"/>
        <v>0.42000000000000171</v>
      </c>
      <c r="P18">
        <v>11.452212957023734</v>
      </c>
      <c r="Q18">
        <v>8.0266837716484929</v>
      </c>
      <c r="R18">
        <v>0</v>
      </c>
      <c r="S18">
        <v>2.0877485567671585</v>
      </c>
      <c r="T18">
        <v>10.033354714560616</v>
      </c>
      <c r="U18" s="114">
        <f t="shared" si="2"/>
        <v>31.6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31.6</v>
      </c>
      <c r="E19">
        <f>GT!N19</f>
        <v>0</v>
      </c>
      <c r="F19">
        <f t="shared" si="4"/>
        <v>80</v>
      </c>
      <c r="G19">
        <f t="shared" si="5"/>
        <v>31.6</v>
      </c>
      <c r="H19" s="112"/>
      <c r="I19">
        <f>BRPL_EOD!AA19+BRPL_EOD!AB19</f>
        <v>11.3</v>
      </c>
      <c r="J19">
        <f>BYPL_EOD!AA19+BYPL_EOD!AB19</f>
        <v>7.92</v>
      </c>
      <c r="K19">
        <f>MES_EOD!AA19+MES_EOD!AB19</f>
        <v>0</v>
      </c>
      <c r="L19">
        <f>NDMC_EOD!AA19+NDMC_EOD!AB19</f>
        <v>2.06</v>
      </c>
      <c r="M19">
        <f>TPDDL_EOD!AA19+TPDDL_EOD!AB19</f>
        <v>9.9</v>
      </c>
      <c r="N19">
        <f t="shared" si="0"/>
        <v>31.18</v>
      </c>
      <c r="O19" s="112">
        <f t="shared" si="1"/>
        <v>0.42000000000000171</v>
      </c>
      <c r="P19">
        <v>11.452212957023734</v>
      </c>
      <c r="Q19">
        <v>8.0266837716484929</v>
      </c>
      <c r="R19">
        <v>0</v>
      </c>
      <c r="S19">
        <v>2.0877485567671585</v>
      </c>
      <c r="T19">
        <v>10.033354714560616</v>
      </c>
      <c r="U19" s="114">
        <f t="shared" si="2"/>
        <v>31.6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31.6</v>
      </c>
      <c r="E20">
        <f>GT!N20</f>
        <v>0</v>
      </c>
      <c r="F20">
        <f t="shared" si="4"/>
        <v>80</v>
      </c>
      <c r="G20">
        <f t="shared" si="5"/>
        <v>31.6</v>
      </c>
      <c r="H20" s="112"/>
      <c r="I20">
        <f>BRPL_EOD!AA20+BRPL_EOD!AB20</f>
        <v>11.3</v>
      </c>
      <c r="J20">
        <f>BYPL_EOD!AA20+BYPL_EOD!AB20</f>
        <v>7.92</v>
      </c>
      <c r="K20">
        <f>MES_EOD!AA20+MES_EOD!AB20</f>
        <v>0</v>
      </c>
      <c r="L20">
        <f>NDMC_EOD!AA20+NDMC_EOD!AB20</f>
        <v>2.06</v>
      </c>
      <c r="M20">
        <f>TPDDL_EOD!AA20+TPDDL_EOD!AB20</f>
        <v>9.9</v>
      </c>
      <c r="N20">
        <f t="shared" si="0"/>
        <v>31.18</v>
      </c>
      <c r="O20" s="112">
        <f t="shared" si="1"/>
        <v>0.42000000000000171</v>
      </c>
      <c r="P20">
        <v>11.452212957023734</v>
      </c>
      <c r="Q20">
        <v>8.0266837716484929</v>
      </c>
      <c r="R20">
        <v>0</v>
      </c>
      <c r="S20">
        <v>2.0877485567671585</v>
      </c>
      <c r="T20">
        <v>10.033354714560616</v>
      </c>
      <c r="U20" s="114">
        <f t="shared" si="2"/>
        <v>31.6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31.6</v>
      </c>
      <c r="E21">
        <f>GT!N21</f>
        <v>0</v>
      </c>
      <c r="F21">
        <f t="shared" si="4"/>
        <v>80</v>
      </c>
      <c r="G21">
        <f t="shared" si="5"/>
        <v>31.6</v>
      </c>
      <c r="H21" s="112"/>
      <c r="I21">
        <f>BRPL_EOD!AA21+BRPL_EOD!AB21</f>
        <v>11.3</v>
      </c>
      <c r="J21">
        <f>BYPL_EOD!AA21+BYPL_EOD!AB21</f>
        <v>7.92</v>
      </c>
      <c r="K21">
        <f>MES_EOD!AA21+MES_EOD!AB21</f>
        <v>0</v>
      </c>
      <c r="L21">
        <f>NDMC_EOD!AA21+NDMC_EOD!AB21</f>
        <v>2.06</v>
      </c>
      <c r="M21">
        <f>TPDDL_EOD!AA21+TPDDL_EOD!AB21</f>
        <v>9.9</v>
      </c>
      <c r="N21">
        <f t="shared" si="0"/>
        <v>31.18</v>
      </c>
      <c r="O21" s="112">
        <f t="shared" si="1"/>
        <v>0.42000000000000171</v>
      </c>
      <c r="P21">
        <v>11.452212957023734</v>
      </c>
      <c r="Q21">
        <v>8.0266837716484929</v>
      </c>
      <c r="R21">
        <v>0</v>
      </c>
      <c r="S21">
        <v>2.0877485567671585</v>
      </c>
      <c r="T21">
        <v>10.033354714560616</v>
      </c>
      <c r="U21" s="114">
        <f t="shared" si="2"/>
        <v>31.6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31.6</v>
      </c>
      <c r="E22">
        <f>GT!N22</f>
        <v>0</v>
      </c>
      <c r="F22">
        <f t="shared" si="4"/>
        <v>80</v>
      </c>
      <c r="G22">
        <f t="shared" si="5"/>
        <v>31.6</v>
      </c>
      <c r="H22" s="112"/>
      <c r="I22">
        <f>BRPL_EOD!AA22+BRPL_EOD!AB22</f>
        <v>11.3</v>
      </c>
      <c r="J22">
        <f>BYPL_EOD!AA22+BYPL_EOD!AB22</f>
        <v>7.92</v>
      </c>
      <c r="K22">
        <f>MES_EOD!AA22+MES_EOD!AB22</f>
        <v>0</v>
      </c>
      <c r="L22">
        <f>NDMC_EOD!AA22+NDMC_EOD!AB22</f>
        <v>2.06</v>
      </c>
      <c r="M22">
        <f>TPDDL_EOD!AA22+TPDDL_EOD!AB22</f>
        <v>9.9</v>
      </c>
      <c r="N22">
        <f t="shared" si="0"/>
        <v>31.18</v>
      </c>
      <c r="O22" s="112">
        <f t="shared" si="1"/>
        <v>0.42000000000000171</v>
      </c>
      <c r="P22">
        <v>11.452212957023734</v>
      </c>
      <c r="Q22">
        <v>8.0266837716484929</v>
      </c>
      <c r="R22">
        <v>0</v>
      </c>
      <c r="S22">
        <v>2.0877485567671585</v>
      </c>
      <c r="T22">
        <v>10.033354714560616</v>
      </c>
      <c r="U22" s="114">
        <f t="shared" si="2"/>
        <v>31.6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31.6</v>
      </c>
      <c r="E23">
        <f>GT!N23</f>
        <v>0</v>
      </c>
      <c r="F23">
        <f t="shared" si="4"/>
        <v>80</v>
      </c>
      <c r="G23">
        <f t="shared" si="5"/>
        <v>31.6</v>
      </c>
      <c r="H23" s="112"/>
      <c r="I23">
        <f>BRPL_EOD!AA23+BRPL_EOD!AB23</f>
        <v>11.3</v>
      </c>
      <c r="J23">
        <f>BYPL_EOD!AA23+BYPL_EOD!AB23</f>
        <v>7.92</v>
      </c>
      <c r="K23">
        <f>MES_EOD!AA23+MES_EOD!AB23</f>
        <v>0</v>
      </c>
      <c r="L23">
        <f>NDMC_EOD!AA23+NDMC_EOD!AB23</f>
        <v>2.06</v>
      </c>
      <c r="M23">
        <f>TPDDL_EOD!AA23+TPDDL_EOD!AB23</f>
        <v>9.9</v>
      </c>
      <c r="N23">
        <f t="shared" si="0"/>
        <v>31.18</v>
      </c>
      <c r="O23" s="112">
        <f t="shared" si="1"/>
        <v>0.42000000000000171</v>
      </c>
      <c r="P23">
        <v>11.452212957023734</v>
      </c>
      <c r="Q23">
        <v>8.0266837716484929</v>
      </c>
      <c r="R23">
        <v>0</v>
      </c>
      <c r="S23">
        <v>2.0877485567671585</v>
      </c>
      <c r="T23">
        <v>10.033354714560616</v>
      </c>
      <c r="U23" s="114">
        <f t="shared" si="2"/>
        <v>31.6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31.6</v>
      </c>
      <c r="E24">
        <f>GT!N24</f>
        <v>0</v>
      </c>
      <c r="F24">
        <f t="shared" si="4"/>
        <v>80</v>
      </c>
      <c r="G24">
        <f t="shared" si="5"/>
        <v>31.6</v>
      </c>
      <c r="H24" s="112"/>
      <c r="I24">
        <f>BRPL_EOD!AA24+BRPL_EOD!AB24</f>
        <v>11.3</v>
      </c>
      <c r="J24">
        <f>BYPL_EOD!AA24+BYPL_EOD!AB24</f>
        <v>7.92</v>
      </c>
      <c r="K24">
        <f>MES_EOD!AA24+MES_EOD!AB24</f>
        <v>0</v>
      </c>
      <c r="L24">
        <f>NDMC_EOD!AA24+NDMC_EOD!AB24</f>
        <v>2.06</v>
      </c>
      <c r="M24">
        <f>TPDDL_EOD!AA24+TPDDL_EOD!AB24</f>
        <v>9.9</v>
      </c>
      <c r="N24">
        <f t="shared" si="0"/>
        <v>31.18</v>
      </c>
      <c r="O24" s="112">
        <f t="shared" si="1"/>
        <v>0.42000000000000171</v>
      </c>
      <c r="P24">
        <v>11.452212957023734</v>
      </c>
      <c r="Q24">
        <v>8.0266837716484929</v>
      </c>
      <c r="R24">
        <v>0</v>
      </c>
      <c r="S24">
        <v>2.0877485567671585</v>
      </c>
      <c r="T24">
        <v>10.033354714560616</v>
      </c>
      <c r="U24" s="114">
        <f t="shared" si="2"/>
        <v>31.6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31.6</v>
      </c>
      <c r="E25">
        <f>GT!N25</f>
        <v>0</v>
      </c>
      <c r="F25">
        <f t="shared" si="4"/>
        <v>80</v>
      </c>
      <c r="G25">
        <f t="shared" si="5"/>
        <v>31.6</v>
      </c>
      <c r="H25" s="112"/>
      <c r="I25">
        <f>BRPL_EOD!AA25+BRPL_EOD!AB25</f>
        <v>11.3</v>
      </c>
      <c r="J25">
        <f>BYPL_EOD!AA25+BYPL_EOD!AB25</f>
        <v>7.92</v>
      </c>
      <c r="K25">
        <f>MES_EOD!AA25+MES_EOD!AB25</f>
        <v>0</v>
      </c>
      <c r="L25">
        <f>NDMC_EOD!AA25+NDMC_EOD!AB25</f>
        <v>2.06</v>
      </c>
      <c r="M25">
        <f>TPDDL_EOD!AA25+TPDDL_EOD!AB25</f>
        <v>9.9</v>
      </c>
      <c r="N25">
        <f t="shared" si="0"/>
        <v>31.18</v>
      </c>
      <c r="O25" s="112">
        <f t="shared" si="1"/>
        <v>0.42000000000000171</v>
      </c>
      <c r="P25">
        <v>11.452212957023734</v>
      </c>
      <c r="Q25">
        <v>8.0266837716484929</v>
      </c>
      <c r="R25">
        <v>0</v>
      </c>
      <c r="S25">
        <v>2.0877485567671585</v>
      </c>
      <c r="T25">
        <v>10.033354714560616</v>
      </c>
      <c r="U25" s="114">
        <f t="shared" si="2"/>
        <v>31.6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80</v>
      </c>
      <c r="G26">
        <f t="shared" si="5"/>
        <v>32.6</v>
      </c>
      <c r="H26" s="112"/>
      <c r="I26">
        <f>BRPL_EOD!AA26+BRPL_EOD!AB26</f>
        <v>12.09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</v>
      </c>
      <c r="N26">
        <f t="shared" si="0"/>
        <v>32.17</v>
      </c>
      <c r="O26" s="112">
        <f t="shared" si="1"/>
        <v>0.42999999999999972</v>
      </c>
      <c r="P26">
        <v>12.251600870376127</v>
      </c>
      <c r="Q26">
        <v>8.1069319241529367</v>
      </c>
      <c r="R26">
        <v>0</v>
      </c>
      <c r="S26">
        <v>2.1078023002797637</v>
      </c>
      <c r="T26">
        <v>10.133664905191171</v>
      </c>
      <c r="U26" s="114">
        <f t="shared" si="2"/>
        <v>32.599999999999994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80</v>
      </c>
      <c r="G27">
        <f t="shared" si="5"/>
        <v>32.6</v>
      </c>
      <c r="H27" s="112"/>
      <c r="I27">
        <f>BRPL_EOD!AA27+BRPL_EOD!AB27</f>
        <v>12.09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</v>
      </c>
      <c r="N27">
        <f t="shared" si="0"/>
        <v>32.17</v>
      </c>
      <c r="O27" s="112">
        <f t="shared" si="1"/>
        <v>0.42999999999999972</v>
      </c>
      <c r="P27">
        <v>12.251600870376127</v>
      </c>
      <c r="Q27">
        <v>8.1069319241529367</v>
      </c>
      <c r="R27">
        <v>0</v>
      </c>
      <c r="S27">
        <v>2.1078023002797637</v>
      </c>
      <c r="T27">
        <v>10.133664905191171</v>
      </c>
      <c r="U27" s="114">
        <f t="shared" si="2"/>
        <v>32.599999999999994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80</v>
      </c>
      <c r="G28">
        <f t="shared" si="5"/>
        <v>32.6</v>
      </c>
      <c r="H28" s="112"/>
      <c r="I28">
        <f>BRPL_EOD!AA28+BRPL_EOD!AB28</f>
        <v>12.09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</v>
      </c>
      <c r="N28">
        <f t="shared" si="0"/>
        <v>32.17</v>
      </c>
      <c r="O28" s="112">
        <f t="shared" si="1"/>
        <v>0.42999999999999972</v>
      </c>
      <c r="P28">
        <v>12.251600870376127</v>
      </c>
      <c r="Q28">
        <v>8.1069319241529367</v>
      </c>
      <c r="R28">
        <v>0</v>
      </c>
      <c r="S28">
        <v>2.1078023002797637</v>
      </c>
      <c r="T28">
        <v>10.133664905191171</v>
      </c>
      <c r="U28" s="114">
        <f t="shared" si="2"/>
        <v>32.599999999999994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31.6</v>
      </c>
      <c r="E29">
        <f>GT!N29</f>
        <v>0</v>
      </c>
      <c r="F29">
        <f t="shared" si="4"/>
        <v>80</v>
      </c>
      <c r="G29">
        <f t="shared" si="5"/>
        <v>31.6</v>
      </c>
      <c r="H29" s="112"/>
      <c r="I29">
        <f>BRPL_EOD!AA29+BRPL_EOD!AB29</f>
        <v>11.3</v>
      </c>
      <c r="J29">
        <f>BYPL_EOD!AA29+BYPL_EOD!AB29</f>
        <v>7.92</v>
      </c>
      <c r="K29">
        <f>MES_EOD!AA29+MES_EOD!AB29</f>
        <v>0</v>
      </c>
      <c r="L29">
        <f>NDMC_EOD!AA29+NDMC_EOD!AB29</f>
        <v>2.06</v>
      </c>
      <c r="M29">
        <f>TPDDL_EOD!AA29+TPDDL_EOD!AB29</f>
        <v>9.9</v>
      </c>
      <c r="N29">
        <f t="shared" si="0"/>
        <v>31.18</v>
      </c>
      <c r="O29" s="112">
        <f t="shared" si="1"/>
        <v>0.42000000000000171</v>
      </c>
      <c r="P29">
        <v>11.452212957023734</v>
      </c>
      <c r="Q29">
        <v>8.0266837716484929</v>
      </c>
      <c r="R29">
        <v>0</v>
      </c>
      <c r="S29">
        <v>2.0877485567671585</v>
      </c>
      <c r="T29">
        <v>10.033354714560616</v>
      </c>
      <c r="U29" s="114">
        <f t="shared" si="2"/>
        <v>31.6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31.6</v>
      </c>
      <c r="E30">
        <f>GT!N30</f>
        <v>0</v>
      </c>
      <c r="F30">
        <f t="shared" si="4"/>
        <v>80</v>
      </c>
      <c r="G30">
        <f t="shared" si="5"/>
        <v>31.6</v>
      </c>
      <c r="H30" s="112"/>
      <c r="I30">
        <f>BRPL_EOD!AA30+BRPL_EOD!AB30</f>
        <v>11.3</v>
      </c>
      <c r="J30">
        <f>BYPL_EOD!AA30+BYPL_EOD!AB30</f>
        <v>7.92</v>
      </c>
      <c r="K30">
        <f>MES_EOD!AA30+MES_EOD!AB30</f>
        <v>0</v>
      </c>
      <c r="L30">
        <f>NDMC_EOD!AA30+NDMC_EOD!AB30</f>
        <v>2.06</v>
      </c>
      <c r="M30">
        <f>TPDDL_EOD!AA30+TPDDL_EOD!AB30</f>
        <v>9.9</v>
      </c>
      <c r="N30">
        <f t="shared" si="0"/>
        <v>31.18</v>
      </c>
      <c r="O30" s="112">
        <f t="shared" si="1"/>
        <v>0.42000000000000171</v>
      </c>
      <c r="P30">
        <v>11.452212957023734</v>
      </c>
      <c r="Q30">
        <v>8.0266837716484929</v>
      </c>
      <c r="R30">
        <v>0</v>
      </c>
      <c r="S30">
        <v>2.0877485567671585</v>
      </c>
      <c r="T30">
        <v>10.033354714560616</v>
      </c>
      <c r="U30" s="114">
        <f t="shared" si="2"/>
        <v>31.6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31.6</v>
      </c>
      <c r="E31">
        <f>GT!N31</f>
        <v>0</v>
      </c>
      <c r="F31">
        <f t="shared" si="4"/>
        <v>80</v>
      </c>
      <c r="G31">
        <f t="shared" si="5"/>
        <v>31.6</v>
      </c>
      <c r="H31" s="112"/>
      <c r="I31">
        <f>BRPL_EOD!AA31+BRPL_EOD!AB31</f>
        <v>11.3</v>
      </c>
      <c r="J31">
        <f>BYPL_EOD!AA31+BYPL_EOD!AB31</f>
        <v>7.92</v>
      </c>
      <c r="K31">
        <f>MES_EOD!AA31+MES_EOD!AB31</f>
        <v>0</v>
      </c>
      <c r="L31">
        <f>NDMC_EOD!AA31+NDMC_EOD!AB31</f>
        <v>2.06</v>
      </c>
      <c r="M31">
        <f>TPDDL_EOD!AA31+TPDDL_EOD!AB31</f>
        <v>9.9</v>
      </c>
      <c r="N31">
        <f t="shared" si="0"/>
        <v>31.18</v>
      </c>
      <c r="O31" s="112">
        <f t="shared" si="1"/>
        <v>0.42000000000000171</v>
      </c>
      <c r="P31">
        <v>11.452212957023734</v>
      </c>
      <c r="Q31">
        <v>8.0266837716484929</v>
      </c>
      <c r="R31">
        <v>0</v>
      </c>
      <c r="S31">
        <v>2.0877485567671585</v>
      </c>
      <c r="T31">
        <v>10.033354714560616</v>
      </c>
      <c r="U31" s="114">
        <f t="shared" si="2"/>
        <v>31.6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31.6</v>
      </c>
      <c r="E32">
        <f>GT!N32</f>
        <v>0</v>
      </c>
      <c r="F32">
        <f t="shared" si="4"/>
        <v>80</v>
      </c>
      <c r="G32">
        <f t="shared" si="5"/>
        <v>31.6</v>
      </c>
      <c r="H32" s="112"/>
      <c r="I32">
        <f>BRPL_EOD!AA32+BRPL_EOD!AB32</f>
        <v>11.3</v>
      </c>
      <c r="J32">
        <f>BYPL_EOD!AA32+BYPL_EOD!AB32</f>
        <v>7.92</v>
      </c>
      <c r="K32">
        <f>MES_EOD!AA32+MES_EOD!AB32</f>
        <v>0</v>
      </c>
      <c r="L32">
        <f>NDMC_EOD!AA32+NDMC_EOD!AB32</f>
        <v>2.06</v>
      </c>
      <c r="M32">
        <f>TPDDL_EOD!AA32+TPDDL_EOD!AB32</f>
        <v>9.9</v>
      </c>
      <c r="N32">
        <f t="shared" si="0"/>
        <v>31.18</v>
      </c>
      <c r="O32" s="112">
        <f t="shared" si="1"/>
        <v>0.42000000000000171</v>
      </c>
      <c r="P32">
        <v>11.452212957023734</v>
      </c>
      <c r="Q32">
        <v>8.0266837716484929</v>
      </c>
      <c r="R32">
        <v>0</v>
      </c>
      <c r="S32">
        <v>2.0877485567671585</v>
      </c>
      <c r="T32">
        <v>10.033354714560616</v>
      </c>
      <c r="U32" s="114">
        <f t="shared" si="2"/>
        <v>31.6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31.6</v>
      </c>
      <c r="E33">
        <f>GT!N33</f>
        <v>0</v>
      </c>
      <c r="F33">
        <f t="shared" si="4"/>
        <v>80</v>
      </c>
      <c r="G33">
        <f t="shared" si="5"/>
        <v>31.6</v>
      </c>
      <c r="H33" s="112"/>
      <c r="I33">
        <f>BRPL_EOD!AA33+BRPL_EOD!AB33</f>
        <v>11.3</v>
      </c>
      <c r="J33">
        <f>BYPL_EOD!AA33+BYPL_EOD!AB33</f>
        <v>7.92</v>
      </c>
      <c r="K33">
        <f>MES_EOD!AA33+MES_EOD!AB33</f>
        <v>0</v>
      </c>
      <c r="L33">
        <f>NDMC_EOD!AA33+NDMC_EOD!AB33</f>
        <v>2.06</v>
      </c>
      <c r="M33">
        <f>TPDDL_EOD!AA33+TPDDL_EOD!AB33</f>
        <v>9.9</v>
      </c>
      <c r="N33">
        <f t="shared" si="0"/>
        <v>31.18</v>
      </c>
      <c r="O33" s="112">
        <f t="shared" si="1"/>
        <v>0.42000000000000171</v>
      </c>
      <c r="P33">
        <v>11.452212957023734</v>
      </c>
      <c r="Q33">
        <v>8.0266837716484929</v>
      </c>
      <c r="R33">
        <v>0</v>
      </c>
      <c r="S33">
        <v>2.0877485567671585</v>
      </c>
      <c r="T33">
        <v>10.033354714560616</v>
      </c>
      <c r="U33" s="114">
        <f t="shared" si="2"/>
        <v>31.6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31.6</v>
      </c>
      <c r="E34">
        <f>GT!N34</f>
        <v>0</v>
      </c>
      <c r="F34">
        <f t="shared" si="4"/>
        <v>80</v>
      </c>
      <c r="G34">
        <f t="shared" si="5"/>
        <v>31.6</v>
      </c>
      <c r="H34" s="112"/>
      <c r="I34">
        <f>BRPL_EOD!AA34+BRPL_EOD!AB34</f>
        <v>11.3</v>
      </c>
      <c r="J34">
        <f>BYPL_EOD!AA34+BYPL_EOD!AB34</f>
        <v>7.92</v>
      </c>
      <c r="K34">
        <f>MES_EOD!AA34+MES_EOD!AB34</f>
        <v>0</v>
      </c>
      <c r="L34">
        <f>NDMC_EOD!AA34+NDMC_EOD!AB34</f>
        <v>2.06</v>
      </c>
      <c r="M34">
        <f>TPDDL_EOD!AA34+TPDDL_EOD!AB34</f>
        <v>9.9</v>
      </c>
      <c r="N34">
        <f t="shared" si="0"/>
        <v>31.18</v>
      </c>
      <c r="O34" s="112">
        <f t="shared" si="1"/>
        <v>0.42000000000000171</v>
      </c>
      <c r="P34">
        <v>11.452212957023734</v>
      </c>
      <c r="Q34">
        <v>8.0266837716484929</v>
      </c>
      <c r="R34">
        <v>0</v>
      </c>
      <c r="S34">
        <v>2.0877485567671585</v>
      </c>
      <c r="T34">
        <v>10.033354714560616</v>
      </c>
      <c r="U34" s="114">
        <f t="shared" si="2"/>
        <v>31.6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31.6</v>
      </c>
      <c r="E35">
        <f>GT!N35</f>
        <v>0</v>
      </c>
      <c r="F35">
        <f t="shared" si="4"/>
        <v>80</v>
      </c>
      <c r="G35">
        <f t="shared" si="5"/>
        <v>31.6</v>
      </c>
      <c r="H35" s="112"/>
      <c r="I35">
        <f>BRPL_EOD!AA35+BRPL_EOD!AB35</f>
        <v>11.3</v>
      </c>
      <c r="J35">
        <f>BYPL_EOD!AA35+BYPL_EOD!AB35</f>
        <v>7.92</v>
      </c>
      <c r="K35">
        <f>MES_EOD!AA35+MES_EOD!AB35</f>
        <v>0</v>
      </c>
      <c r="L35">
        <f>NDMC_EOD!AA35+NDMC_EOD!AB35</f>
        <v>2.06</v>
      </c>
      <c r="M35">
        <f>TPDDL_EOD!AA35+TPDDL_EOD!AB35</f>
        <v>9.9</v>
      </c>
      <c r="N35">
        <f t="shared" si="0"/>
        <v>31.18</v>
      </c>
      <c r="O35" s="112">
        <f t="shared" si="1"/>
        <v>0.42000000000000171</v>
      </c>
      <c r="P35">
        <v>11.452212957023734</v>
      </c>
      <c r="Q35">
        <v>8.0266837716484929</v>
      </c>
      <c r="R35">
        <v>0</v>
      </c>
      <c r="S35">
        <v>2.0877485567671585</v>
      </c>
      <c r="T35">
        <v>10.033354714560616</v>
      </c>
      <c r="U35" s="114">
        <f t="shared" si="2"/>
        <v>31.6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31.6</v>
      </c>
      <c r="E36">
        <f>GT!N36</f>
        <v>0</v>
      </c>
      <c r="F36">
        <f t="shared" si="4"/>
        <v>80</v>
      </c>
      <c r="G36">
        <f t="shared" si="5"/>
        <v>31.6</v>
      </c>
      <c r="H36" s="112"/>
      <c r="I36">
        <f>BRPL_EOD!AA36+BRPL_EOD!AB36</f>
        <v>11.3</v>
      </c>
      <c r="J36">
        <f>BYPL_EOD!AA36+BYPL_EOD!AB36</f>
        <v>7.92</v>
      </c>
      <c r="K36">
        <f>MES_EOD!AA36+MES_EOD!AB36</f>
        <v>0</v>
      </c>
      <c r="L36">
        <f>NDMC_EOD!AA36+NDMC_EOD!AB36</f>
        <v>2.06</v>
      </c>
      <c r="M36">
        <f>TPDDL_EOD!AA36+TPDDL_EOD!AB36</f>
        <v>9.9</v>
      </c>
      <c r="N36">
        <f t="shared" si="0"/>
        <v>31.18</v>
      </c>
      <c r="O36" s="112">
        <f t="shared" si="1"/>
        <v>0.42000000000000171</v>
      </c>
      <c r="P36">
        <v>11.452212957023734</v>
      </c>
      <c r="Q36">
        <v>8.0266837716484929</v>
      </c>
      <c r="R36">
        <v>0</v>
      </c>
      <c r="S36">
        <v>2.0877485567671585</v>
      </c>
      <c r="T36">
        <v>10.033354714560616</v>
      </c>
      <c r="U36" s="114">
        <f t="shared" si="2"/>
        <v>31.6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31.6</v>
      </c>
      <c r="E37">
        <f>GT!N37</f>
        <v>0</v>
      </c>
      <c r="F37">
        <f t="shared" si="4"/>
        <v>80</v>
      </c>
      <c r="G37">
        <f t="shared" si="5"/>
        <v>31.6</v>
      </c>
      <c r="H37" s="112"/>
      <c r="I37">
        <f>BRPL_EOD!AA37+BRPL_EOD!AB37</f>
        <v>11.3</v>
      </c>
      <c r="J37">
        <f>BYPL_EOD!AA37+BYPL_EOD!AB37</f>
        <v>7.92</v>
      </c>
      <c r="K37">
        <f>MES_EOD!AA37+MES_EOD!AB37</f>
        <v>0</v>
      </c>
      <c r="L37">
        <f>NDMC_EOD!AA37+NDMC_EOD!AB37</f>
        <v>2.06</v>
      </c>
      <c r="M37">
        <f>TPDDL_EOD!AA37+TPDDL_EOD!AB37</f>
        <v>9.9</v>
      </c>
      <c r="N37">
        <f t="shared" si="0"/>
        <v>31.18</v>
      </c>
      <c r="O37" s="112">
        <f t="shared" si="1"/>
        <v>0.42000000000000171</v>
      </c>
      <c r="P37">
        <v>11.452212957023734</v>
      </c>
      <c r="Q37">
        <v>8.0266837716484929</v>
      </c>
      <c r="R37">
        <v>0</v>
      </c>
      <c r="S37">
        <v>2.0877485567671585</v>
      </c>
      <c r="T37">
        <v>10.033354714560616</v>
      </c>
      <c r="U37" s="114">
        <f t="shared" si="2"/>
        <v>31.6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31.6</v>
      </c>
      <c r="E38">
        <f>GT!N38</f>
        <v>0</v>
      </c>
      <c r="F38">
        <f t="shared" si="4"/>
        <v>80</v>
      </c>
      <c r="G38">
        <f t="shared" si="5"/>
        <v>31.6</v>
      </c>
      <c r="H38" s="112"/>
      <c r="I38">
        <f>BRPL_EOD!AA38+BRPL_EOD!AB38</f>
        <v>11.3</v>
      </c>
      <c r="J38">
        <f>BYPL_EOD!AA38+BYPL_EOD!AB38</f>
        <v>7.92</v>
      </c>
      <c r="K38">
        <f>MES_EOD!AA38+MES_EOD!AB38</f>
        <v>0</v>
      </c>
      <c r="L38">
        <f>NDMC_EOD!AA38+NDMC_EOD!AB38</f>
        <v>2.06</v>
      </c>
      <c r="M38">
        <f>TPDDL_EOD!AA38+TPDDL_EOD!AB38</f>
        <v>9.9</v>
      </c>
      <c r="N38">
        <f t="shared" si="0"/>
        <v>31.18</v>
      </c>
      <c r="O38" s="112">
        <f t="shared" si="1"/>
        <v>0.42000000000000171</v>
      </c>
      <c r="P38">
        <v>11.452212957023734</v>
      </c>
      <c r="Q38">
        <v>8.0266837716484929</v>
      </c>
      <c r="R38">
        <v>0</v>
      </c>
      <c r="S38">
        <v>2.0877485567671585</v>
      </c>
      <c r="T38">
        <v>10.033354714560616</v>
      </c>
      <c r="U38" s="114">
        <f t="shared" si="2"/>
        <v>31.6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31.6</v>
      </c>
      <c r="E39">
        <f>GT!N39</f>
        <v>0</v>
      </c>
      <c r="F39">
        <f t="shared" si="4"/>
        <v>80</v>
      </c>
      <c r="G39">
        <f t="shared" si="5"/>
        <v>31.6</v>
      </c>
      <c r="H39" s="112"/>
      <c r="I39">
        <f>BRPL_EOD!AA39+BRPL_EOD!AB39</f>
        <v>11.3</v>
      </c>
      <c r="J39">
        <f>BYPL_EOD!AA39+BYPL_EOD!AB39</f>
        <v>7.92</v>
      </c>
      <c r="K39">
        <f>MES_EOD!AA39+MES_EOD!AB39</f>
        <v>0</v>
      </c>
      <c r="L39">
        <f>NDMC_EOD!AA39+NDMC_EOD!AB39</f>
        <v>2.06</v>
      </c>
      <c r="M39">
        <f>TPDDL_EOD!AA39+TPDDL_EOD!AB39</f>
        <v>9.9</v>
      </c>
      <c r="N39">
        <f t="shared" si="0"/>
        <v>31.18</v>
      </c>
      <c r="O39" s="112">
        <f t="shared" si="1"/>
        <v>0.42000000000000171</v>
      </c>
      <c r="P39">
        <v>11.452212957023734</v>
      </c>
      <c r="Q39">
        <v>8.0266837716484929</v>
      </c>
      <c r="R39">
        <v>0</v>
      </c>
      <c r="S39">
        <v>2.0877485567671585</v>
      </c>
      <c r="T39">
        <v>10.033354714560616</v>
      </c>
      <c r="U39" s="114">
        <f t="shared" si="2"/>
        <v>31.6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31.6</v>
      </c>
      <c r="E40">
        <f>GT!N40</f>
        <v>0</v>
      </c>
      <c r="F40">
        <f t="shared" si="4"/>
        <v>80</v>
      </c>
      <c r="G40">
        <f t="shared" si="5"/>
        <v>31.6</v>
      </c>
      <c r="H40" s="112"/>
      <c r="I40">
        <f>BRPL_EOD!AA40+BRPL_EOD!AB40</f>
        <v>11.3</v>
      </c>
      <c r="J40">
        <f>BYPL_EOD!AA40+BYPL_EOD!AB40</f>
        <v>7.92</v>
      </c>
      <c r="K40">
        <f>MES_EOD!AA40+MES_EOD!AB40</f>
        <v>0</v>
      </c>
      <c r="L40">
        <f>NDMC_EOD!AA40+NDMC_EOD!AB40</f>
        <v>2.06</v>
      </c>
      <c r="M40">
        <f>TPDDL_EOD!AA40+TPDDL_EOD!AB40</f>
        <v>9.9</v>
      </c>
      <c r="N40">
        <f t="shared" si="0"/>
        <v>31.18</v>
      </c>
      <c r="O40" s="112">
        <f t="shared" si="1"/>
        <v>0.42000000000000171</v>
      </c>
      <c r="P40">
        <v>11.452212957023734</v>
      </c>
      <c r="Q40">
        <v>8.0266837716484929</v>
      </c>
      <c r="R40">
        <v>0</v>
      </c>
      <c r="S40">
        <v>2.0877485567671585</v>
      </c>
      <c r="T40">
        <v>10.033354714560616</v>
      </c>
      <c r="U40" s="114">
        <f t="shared" si="2"/>
        <v>31.6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31.6</v>
      </c>
      <c r="E41">
        <f>GT!N41</f>
        <v>0</v>
      </c>
      <c r="F41">
        <f t="shared" si="4"/>
        <v>80</v>
      </c>
      <c r="G41">
        <f t="shared" si="5"/>
        <v>31.6</v>
      </c>
      <c r="H41" s="112"/>
      <c r="I41">
        <f>BRPL_EOD!AA41+BRPL_EOD!AB41</f>
        <v>11.3</v>
      </c>
      <c r="J41">
        <f>BYPL_EOD!AA41+BYPL_EOD!AB41</f>
        <v>7.92</v>
      </c>
      <c r="K41">
        <f>MES_EOD!AA41+MES_EOD!AB41</f>
        <v>0</v>
      </c>
      <c r="L41">
        <f>NDMC_EOD!AA41+NDMC_EOD!AB41</f>
        <v>2.06</v>
      </c>
      <c r="M41">
        <f>TPDDL_EOD!AA41+TPDDL_EOD!AB41</f>
        <v>9.9</v>
      </c>
      <c r="N41">
        <f t="shared" si="0"/>
        <v>31.18</v>
      </c>
      <c r="O41" s="112">
        <f t="shared" si="1"/>
        <v>0.42000000000000171</v>
      </c>
      <c r="P41">
        <v>11.452212957023734</v>
      </c>
      <c r="Q41">
        <v>8.0266837716484929</v>
      </c>
      <c r="R41">
        <v>0</v>
      </c>
      <c r="S41">
        <v>2.0877485567671585</v>
      </c>
      <c r="T41">
        <v>10.033354714560616</v>
      </c>
      <c r="U41" s="114">
        <f t="shared" si="2"/>
        <v>31.6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31.6</v>
      </c>
      <c r="E42">
        <f>GT!N42</f>
        <v>0</v>
      </c>
      <c r="F42">
        <f t="shared" si="4"/>
        <v>80</v>
      </c>
      <c r="G42">
        <f t="shared" si="5"/>
        <v>31.6</v>
      </c>
      <c r="H42" s="112"/>
      <c r="I42">
        <f>BRPL_EOD!AA42+BRPL_EOD!AB42</f>
        <v>11.3</v>
      </c>
      <c r="J42">
        <f>BYPL_EOD!AA42+BYPL_EOD!AB42</f>
        <v>7.92</v>
      </c>
      <c r="K42">
        <f>MES_EOD!AA42+MES_EOD!AB42</f>
        <v>0</v>
      </c>
      <c r="L42">
        <f>NDMC_EOD!AA42+NDMC_EOD!AB42</f>
        <v>2.06</v>
      </c>
      <c r="M42">
        <f>TPDDL_EOD!AA42+TPDDL_EOD!AB42</f>
        <v>9.9</v>
      </c>
      <c r="N42">
        <f t="shared" si="0"/>
        <v>31.18</v>
      </c>
      <c r="O42" s="112">
        <f t="shared" si="1"/>
        <v>0.42000000000000171</v>
      </c>
      <c r="P42">
        <v>11.452212957023734</v>
      </c>
      <c r="Q42">
        <v>8.0266837716484929</v>
      </c>
      <c r="R42">
        <v>0</v>
      </c>
      <c r="S42">
        <v>2.0877485567671585</v>
      </c>
      <c r="T42">
        <v>10.033354714560616</v>
      </c>
      <c r="U42" s="114">
        <f t="shared" si="2"/>
        <v>31.6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30.6</v>
      </c>
      <c r="E43">
        <f>GT!N43</f>
        <v>0</v>
      </c>
      <c r="F43">
        <f t="shared" si="4"/>
        <v>80</v>
      </c>
      <c r="G43">
        <f t="shared" si="5"/>
        <v>30.6</v>
      </c>
      <c r="H43" s="112"/>
      <c r="I43">
        <f>BRPL_EOD!AA43+BRPL_EOD!AB43</f>
        <v>10.95</v>
      </c>
      <c r="J43">
        <f>BYPL_EOD!AA43+BYPL_EOD!AB43</f>
        <v>7.67</v>
      </c>
      <c r="K43">
        <f>MES_EOD!AA43+MES_EOD!AB43</f>
        <v>0</v>
      </c>
      <c r="L43">
        <f>NDMC_EOD!AA43+NDMC_EOD!AB43</f>
        <v>1.99</v>
      </c>
      <c r="M43">
        <f>TPDDL_EOD!AA43+TPDDL_EOD!AB43</f>
        <v>9.59</v>
      </c>
      <c r="N43">
        <f t="shared" si="0"/>
        <v>30.199999999999996</v>
      </c>
      <c r="O43" s="112">
        <f t="shared" si="1"/>
        <v>0.40000000000000568</v>
      </c>
      <c r="P43">
        <v>11.095033112582783</v>
      </c>
      <c r="Q43">
        <v>7.7715894039735112</v>
      </c>
      <c r="R43">
        <v>0</v>
      </c>
      <c r="S43">
        <v>2.0163576158940399</v>
      </c>
      <c r="T43">
        <v>9.71701986754967</v>
      </c>
      <c r="U43" s="114">
        <f t="shared" si="2"/>
        <v>30.600000000000005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30.6</v>
      </c>
      <c r="E44">
        <f>GT!N44</f>
        <v>0</v>
      </c>
      <c r="F44">
        <f t="shared" si="4"/>
        <v>80</v>
      </c>
      <c r="G44">
        <f t="shared" si="5"/>
        <v>30.6</v>
      </c>
      <c r="H44" s="112"/>
      <c r="I44">
        <f>BRPL_EOD!AA44+BRPL_EOD!AB44</f>
        <v>10.95</v>
      </c>
      <c r="J44">
        <f>BYPL_EOD!AA44+BYPL_EOD!AB44</f>
        <v>7.67</v>
      </c>
      <c r="K44">
        <f>MES_EOD!AA44+MES_EOD!AB44</f>
        <v>0</v>
      </c>
      <c r="L44">
        <f>NDMC_EOD!AA44+NDMC_EOD!AB44</f>
        <v>1.99</v>
      </c>
      <c r="M44">
        <f>TPDDL_EOD!AA44+TPDDL_EOD!AB44</f>
        <v>9.59</v>
      </c>
      <c r="N44">
        <f t="shared" si="0"/>
        <v>30.199999999999996</v>
      </c>
      <c r="O44" s="112">
        <f t="shared" si="1"/>
        <v>0.40000000000000568</v>
      </c>
      <c r="P44">
        <v>11.095033112582783</v>
      </c>
      <c r="Q44">
        <v>7.7715894039735112</v>
      </c>
      <c r="R44">
        <v>0</v>
      </c>
      <c r="S44">
        <v>2.0163576158940399</v>
      </c>
      <c r="T44">
        <v>9.71701986754967</v>
      </c>
      <c r="U44" s="114">
        <f t="shared" si="2"/>
        <v>30.600000000000005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30.6</v>
      </c>
      <c r="E45">
        <f>GT!N45</f>
        <v>0</v>
      </c>
      <c r="F45">
        <f t="shared" si="4"/>
        <v>80</v>
      </c>
      <c r="G45">
        <f t="shared" si="5"/>
        <v>30.6</v>
      </c>
      <c r="H45" s="112"/>
      <c r="I45">
        <f>BRPL_EOD!AA45+BRPL_EOD!AB45</f>
        <v>10.95</v>
      </c>
      <c r="J45">
        <f>BYPL_EOD!AA45+BYPL_EOD!AB45</f>
        <v>7.67</v>
      </c>
      <c r="K45">
        <f>MES_EOD!AA45+MES_EOD!AB45</f>
        <v>0</v>
      </c>
      <c r="L45">
        <f>NDMC_EOD!AA45+NDMC_EOD!AB45</f>
        <v>1.99</v>
      </c>
      <c r="M45">
        <f>TPDDL_EOD!AA45+TPDDL_EOD!AB45</f>
        <v>9.59</v>
      </c>
      <c r="N45">
        <f t="shared" si="0"/>
        <v>30.199999999999996</v>
      </c>
      <c r="O45" s="112">
        <f t="shared" si="1"/>
        <v>0.40000000000000568</v>
      </c>
      <c r="P45">
        <v>11.095033112582783</v>
      </c>
      <c r="Q45">
        <v>7.7715894039735112</v>
      </c>
      <c r="R45">
        <v>0</v>
      </c>
      <c r="S45">
        <v>2.0163576158940399</v>
      </c>
      <c r="T45">
        <v>9.71701986754967</v>
      </c>
      <c r="U45" s="114">
        <f t="shared" si="2"/>
        <v>30.600000000000005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30.6</v>
      </c>
      <c r="E46">
        <f>GT!N46</f>
        <v>0</v>
      </c>
      <c r="F46">
        <f t="shared" si="4"/>
        <v>80</v>
      </c>
      <c r="G46">
        <f t="shared" si="5"/>
        <v>30.6</v>
      </c>
      <c r="H46" s="112"/>
      <c r="I46">
        <f>BRPL_EOD!AA46+BRPL_EOD!AB46</f>
        <v>10.95</v>
      </c>
      <c r="J46">
        <f>BYPL_EOD!AA46+BYPL_EOD!AB46</f>
        <v>7.67</v>
      </c>
      <c r="K46">
        <f>MES_EOD!AA46+MES_EOD!AB46</f>
        <v>0</v>
      </c>
      <c r="L46">
        <f>NDMC_EOD!AA46+NDMC_EOD!AB46</f>
        <v>1.99</v>
      </c>
      <c r="M46">
        <f>TPDDL_EOD!AA46+TPDDL_EOD!AB46</f>
        <v>9.59</v>
      </c>
      <c r="N46">
        <f t="shared" si="0"/>
        <v>30.199999999999996</v>
      </c>
      <c r="O46" s="112">
        <f t="shared" si="1"/>
        <v>0.40000000000000568</v>
      </c>
      <c r="P46">
        <v>11.095033112582783</v>
      </c>
      <c r="Q46">
        <v>7.7715894039735112</v>
      </c>
      <c r="R46">
        <v>0</v>
      </c>
      <c r="S46">
        <v>2.0163576158940399</v>
      </c>
      <c r="T46">
        <v>9.71701986754967</v>
      </c>
      <c r="U46" s="114">
        <f t="shared" si="2"/>
        <v>30.600000000000005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29.6</v>
      </c>
      <c r="E47">
        <f>GT!N47</f>
        <v>0</v>
      </c>
      <c r="F47">
        <f t="shared" si="4"/>
        <v>80</v>
      </c>
      <c r="G47">
        <f t="shared" si="5"/>
        <v>29.6</v>
      </c>
      <c r="H47" s="112"/>
      <c r="I47">
        <f>BRPL_EOD!AA47+BRPL_EOD!AB47</f>
        <v>10.6</v>
      </c>
      <c r="J47">
        <f>BYPL_EOD!AA47+BYPL_EOD!AB47</f>
        <v>7.42</v>
      </c>
      <c r="K47">
        <f>MES_EOD!AA47+MES_EOD!AB47</f>
        <v>0</v>
      </c>
      <c r="L47">
        <f>NDMC_EOD!AA47+NDMC_EOD!AB47</f>
        <v>1.93</v>
      </c>
      <c r="M47">
        <f>TPDDL_EOD!AA47+TPDDL_EOD!AB47</f>
        <v>9.2799999999999994</v>
      </c>
      <c r="N47">
        <f t="shared" si="0"/>
        <v>29.229999999999997</v>
      </c>
      <c r="O47" s="112">
        <f t="shared" si="1"/>
        <v>0.37000000000000455</v>
      </c>
      <c r="P47">
        <v>10.734177215189876</v>
      </c>
      <c r="Q47">
        <v>7.5139240506329124</v>
      </c>
      <c r="R47">
        <v>0</v>
      </c>
      <c r="S47">
        <v>1.9544303797468356</v>
      </c>
      <c r="T47">
        <v>9.3974683544303801</v>
      </c>
      <c r="U47" s="114">
        <f t="shared" si="2"/>
        <v>29.600000000000005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29.6</v>
      </c>
      <c r="E48">
        <f>GT!N48</f>
        <v>0</v>
      </c>
      <c r="F48">
        <f t="shared" si="4"/>
        <v>80</v>
      </c>
      <c r="G48">
        <f t="shared" si="5"/>
        <v>29.6</v>
      </c>
      <c r="H48" s="112"/>
      <c r="I48">
        <f>BRPL_EOD!AA48+BRPL_EOD!AB48</f>
        <v>10.6</v>
      </c>
      <c r="J48">
        <f>BYPL_EOD!AA48+BYPL_EOD!AB48</f>
        <v>7.42</v>
      </c>
      <c r="K48">
        <f>MES_EOD!AA48+MES_EOD!AB48</f>
        <v>0</v>
      </c>
      <c r="L48">
        <f>NDMC_EOD!AA48+NDMC_EOD!AB48</f>
        <v>1.93</v>
      </c>
      <c r="M48">
        <f>TPDDL_EOD!AA48+TPDDL_EOD!AB48</f>
        <v>9.2799999999999994</v>
      </c>
      <c r="N48">
        <f t="shared" si="0"/>
        <v>29.229999999999997</v>
      </c>
      <c r="O48" s="112">
        <f t="shared" si="1"/>
        <v>0.37000000000000455</v>
      </c>
      <c r="P48">
        <v>10.734177215189876</v>
      </c>
      <c r="Q48">
        <v>7.5139240506329124</v>
      </c>
      <c r="R48">
        <v>0</v>
      </c>
      <c r="S48">
        <v>1.9544303797468356</v>
      </c>
      <c r="T48">
        <v>9.3974683544303801</v>
      </c>
      <c r="U48" s="114">
        <f t="shared" si="2"/>
        <v>29.600000000000005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29.6</v>
      </c>
      <c r="E49">
        <f>GT!N49</f>
        <v>0</v>
      </c>
      <c r="F49">
        <f t="shared" si="4"/>
        <v>80</v>
      </c>
      <c r="G49">
        <f t="shared" si="5"/>
        <v>29.6</v>
      </c>
      <c r="H49" s="112"/>
      <c r="I49">
        <f>BRPL_EOD!AA49+BRPL_EOD!AB49</f>
        <v>10.6</v>
      </c>
      <c r="J49">
        <f>BYPL_EOD!AA49+BYPL_EOD!AB49</f>
        <v>7.42</v>
      </c>
      <c r="K49">
        <f>MES_EOD!AA49+MES_EOD!AB49</f>
        <v>0</v>
      </c>
      <c r="L49">
        <f>NDMC_EOD!AA49+NDMC_EOD!AB49</f>
        <v>1.93</v>
      </c>
      <c r="M49">
        <f>TPDDL_EOD!AA49+TPDDL_EOD!AB49</f>
        <v>9.2799999999999994</v>
      </c>
      <c r="N49">
        <f t="shared" si="0"/>
        <v>29.229999999999997</v>
      </c>
      <c r="O49" s="112">
        <f t="shared" si="1"/>
        <v>0.37000000000000455</v>
      </c>
      <c r="P49">
        <v>10.734177215189876</v>
      </c>
      <c r="Q49">
        <v>7.5139240506329124</v>
      </c>
      <c r="R49">
        <v>0</v>
      </c>
      <c r="S49">
        <v>1.9544303797468356</v>
      </c>
      <c r="T49">
        <v>9.3974683544303801</v>
      </c>
      <c r="U49" s="114">
        <f t="shared" si="2"/>
        <v>29.600000000000005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29.6</v>
      </c>
      <c r="E50">
        <f>GT!N50</f>
        <v>0</v>
      </c>
      <c r="F50">
        <f t="shared" si="4"/>
        <v>80</v>
      </c>
      <c r="G50">
        <f t="shared" si="5"/>
        <v>29.6</v>
      </c>
      <c r="H50" s="112"/>
      <c r="I50">
        <f>BRPL_EOD!AA50+BRPL_EOD!AB50</f>
        <v>10.6</v>
      </c>
      <c r="J50">
        <f>BYPL_EOD!AA50+BYPL_EOD!AB50</f>
        <v>7.42</v>
      </c>
      <c r="K50">
        <f>MES_EOD!AA50+MES_EOD!AB50</f>
        <v>0</v>
      </c>
      <c r="L50">
        <f>NDMC_EOD!AA50+NDMC_EOD!AB50</f>
        <v>1.93</v>
      </c>
      <c r="M50">
        <f>TPDDL_EOD!AA50+TPDDL_EOD!AB50</f>
        <v>9.2799999999999994</v>
      </c>
      <c r="N50">
        <f t="shared" si="0"/>
        <v>29.229999999999997</v>
      </c>
      <c r="O50" s="112">
        <f t="shared" si="1"/>
        <v>0.37000000000000455</v>
      </c>
      <c r="P50">
        <v>10.734177215189876</v>
      </c>
      <c r="Q50">
        <v>7.5139240506329124</v>
      </c>
      <c r="R50">
        <v>0</v>
      </c>
      <c r="S50">
        <v>1.9544303797468356</v>
      </c>
      <c r="T50">
        <v>9.3974683544303801</v>
      </c>
      <c r="U50" s="114">
        <f t="shared" si="2"/>
        <v>29.600000000000005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28.6</v>
      </c>
      <c r="E51">
        <f>GT!N51</f>
        <v>0</v>
      </c>
      <c r="F51">
        <f t="shared" si="4"/>
        <v>80</v>
      </c>
      <c r="G51">
        <f t="shared" si="5"/>
        <v>28.6</v>
      </c>
      <c r="H51" s="112"/>
      <c r="I51">
        <f>BRPL_EOD!AA51+BRPL_EOD!AB51</f>
        <v>10.24</v>
      </c>
      <c r="J51">
        <f>BYPL_EOD!AA51+BYPL_EOD!AB51</f>
        <v>7.18</v>
      </c>
      <c r="K51">
        <f>MES_EOD!AA51+MES_EOD!AB51</f>
        <v>0</v>
      </c>
      <c r="L51">
        <f>NDMC_EOD!AA51+NDMC_EOD!AB51</f>
        <v>1.86</v>
      </c>
      <c r="M51">
        <f>TPDDL_EOD!AA51+TPDDL_EOD!AB51</f>
        <v>8.9700000000000006</v>
      </c>
      <c r="N51">
        <f t="shared" si="0"/>
        <v>28.25</v>
      </c>
      <c r="O51" s="112">
        <f t="shared" si="1"/>
        <v>0.35000000000000142</v>
      </c>
      <c r="P51">
        <v>10.366867256637169</v>
      </c>
      <c r="Q51">
        <v>7.2689557522123893</v>
      </c>
      <c r="R51">
        <v>0</v>
      </c>
      <c r="S51">
        <v>1.8830442477876108</v>
      </c>
      <c r="T51">
        <v>9.0811327433628328</v>
      </c>
      <c r="U51" s="114">
        <f t="shared" si="2"/>
        <v>28.600000000000005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28.6</v>
      </c>
      <c r="E52">
        <f>GT!N52</f>
        <v>0</v>
      </c>
      <c r="F52">
        <f t="shared" si="4"/>
        <v>80</v>
      </c>
      <c r="G52">
        <f t="shared" si="5"/>
        <v>28.6</v>
      </c>
      <c r="H52" s="112"/>
      <c r="I52">
        <f>BRPL_EOD!AA52+BRPL_EOD!AB52</f>
        <v>10.24</v>
      </c>
      <c r="J52">
        <f>BYPL_EOD!AA52+BYPL_EOD!AB52</f>
        <v>7.18</v>
      </c>
      <c r="K52">
        <f>MES_EOD!AA52+MES_EOD!AB52</f>
        <v>0</v>
      </c>
      <c r="L52">
        <f>NDMC_EOD!AA52+NDMC_EOD!AB52</f>
        <v>1.86</v>
      </c>
      <c r="M52">
        <f>TPDDL_EOD!AA52+TPDDL_EOD!AB52</f>
        <v>8.9700000000000006</v>
      </c>
      <c r="N52">
        <f t="shared" si="0"/>
        <v>28.25</v>
      </c>
      <c r="O52" s="112">
        <f t="shared" si="1"/>
        <v>0.35000000000000142</v>
      </c>
      <c r="P52">
        <v>10.366867256637169</v>
      </c>
      <c r="Q52">
        <v>7.2689557522123893</v>
      </c>
      <c r="R52">
        <v>0</v>
      </c>
      <c r="S52">
        <v>1.8830442477876108</v>
      </c>
      <c r="T52">
        <v>9.0811327433628328</v>
      </c>
      <c r="U52" s="114">
        <f t="shared" si="2"/>
        <v>28.600000000000005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28.6</v>
      </c>
      <c r="E53">
        <f>GT!N53</f>
        <v>0</v>
      </c>
      <c r="F53">
        <f t="shared" si="4"/>
        <v>80</v>
      </c>
      <c r="G53">
        <f t="shared" si="5"/>
        <v>28.6</v>
      </c>
      <c r="H53" s="112"/>
      <c r="I53">
        <f>BRPL_EOD!AA53+BRPL_EOD!AB53</f>
        <v>10.24</v>
      </c>
      <c r="J53">
        <f>BYPL_EOD!AA53+BYPL_EOD!AB53</f>
        <v>7.18</v>
      </c>
      <c r="K53">
        <f>MES_EOD!AA53+MES_EOD!AB53</f>
        <v>0</v>
      </c>
      <c r="L53">
        <f>NDMC_EOD!AA53+NDMC_EOD!AB53</f>
        <v>1.86</v>
      </c>
      <c r="M53">
        <f>TPDDL_EOD!AA53+TPDDL_EOD!AB53</f>
        <v>8.9700000000000006</v>
      </c>
      <c r="N53">
        <f t="shared" si="0"/>
        <v>28.25</v>
      </c>
      <c r="O53" s="112">
        <f t="shared" si="1"/>
        <v>0.35000000000000142</v>
      </c>
      <c r="P53">
        <v>10.366867256637169</v>
      </c>
      <c r="Q53">
        <v>7.2689557522123893</v>
      </c>
      <c r="R53">
        <v>0</v>
      </c>
      <c r="S53">
        <v>1.8830442477876108</v>
      </c>
      <c r="T53">
        <v>9.0811327433628328</v>
      </c>
      <c r="U53" s="114">
        <f t="shared" si="2"/>
        <v>28.600000000000005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28.6</v>
      </c>
      <c r="E54">
        <f>GT!N54</f>
        <v>0</v>
      </c>
      <c r="F54">
        <f t="shared" si="4"/>
        <v>80</v>
      </c>
      <c r="G54">
        <f t="shared" si="5"/>
        <v>28.6</v>
      </c>
      <c r="H54" s="112"/>
      <c r="I54">
        <f>BRPL_EOD!AA54+BRPL_EOD!AB54</f>
        <v>10.24</v>
      </c>
      <c r="J54">
        <f>BYPL_EOD!AA54+BYPL_EOD!AB54</f>
        <v>7.18</v>
      </c>
      <c r="K54">
        <f>MES_EOD!AA54+MES_EOD!AB54</f>
        <v>0</v>
      </c>
      <c r="L54">
        <f>NDMC_EOD!AA54+NDMC_EOD!AB54</f>
        <v>1.86</v>
      </c>
      <c r="M54">
        <f>TPDDL_EOD!AA54+TPDDL_EOD!AB54</f>
        <v>8.9700000000000006</v>
      </c>
      <c r="N54">
        <f t="shared" si="0"/>
        <v>28.25</v>
      </c>
      <c r="O54" s="112">
        <f t="shared" si="1"/>
        <v>0.35000000000000142</v>
      </c>
      <c r="P54">
        <v>10.366867256637169</v>
      </c>
      <c r="Q54">
        <v>7.2689557522123893</v>
      </c>
      <c r="R54">
        <v>0</v>
      </c>
      <c r="S54">
        <v>1.8830442477876108</v>
      </c>
      <c r="T54">
        <v>9.0811327433628328</v>
      </c>
      <c r="U54" s="114">
        <f t="shared" si="2"/>
        <v>28.600000000000005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27.6</v>
      </c>
      <c r="E55">
        <f>GT!N55</f>
        <v>0</v>
      </c>
      <c r="F55">
        <f t="shared" si="4"/>
        <v>80</v>
      </c>
      <c r="G55">
        <f t="shared" si="5"/>
        <v>27.6</v>
      </c>
      <c r="H55" s="112"/>
      <c r="I55">
        <f>BRPL_EOD!AA55+BRPL_EOD!AB55</f>
        <v>9.89</v>
      </c>
      <c r="J55">
        <f>BYPL_EOD!AA55+BYPL_EOD!AB55</f>
        <v>6.93</v>
      </c>
      <c r="K55">
        <f>MES_EOD!AA55+MES_EOD!AB55</f>
        <v>0</v>
      </c>
      <c r="L55">
        <f>NDMC_EOD!AA55+NDMC_EOD!AB55</f>
        <v>1.8</v>
      </c>
      <c r="M55">
        <f>TPDDL_EOD!AA55+TPDDL_EOD!AB55</f>
        <v>8.66</v>
      </c>
      <c r="N55">
        <f t="shared" si="0"/>
        <v>27.28</v>
      </c>
      <c r="O55" s="112">
        <f t="shared" si="1"/>
        <v>0.32000000000000028</v>
      </c>
      <c r="P55">
        <v>10.006011730205278</v>
      </c>
      <c r="Q55">
        <v>7.0112903225806447</v>
      </c>
      <c r="R55">
        <v>0</v>
      </c>
      <c r="S55">
        <v>1.8211143695014664</v>
      </c>
      <c r="T55">
        <v>8.7615835777126101</v>
      </c>
      <c r="U55" s="114">
        <f t="shared" si="2"/>
        <v>27.599999999999998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27.6</v>
      </c>
      <c r="E56">
        <f>GT!N56</f>
        <v>0</v>
      </c>
      <c r="F56">
        <f t="shared" si="4"/>
        <v>80</v>
      </c>
      <c r="G56">
        <f t="shared" si="5"/>
        <v>27.6</v>
      </c>
      <c r="H56" s="112"/>
      <c r="I56">
        <f>BRPL_EOD!AA56+BRPL_EOD!AB56</f>
        <v>9.89</v>
      </c>
      <c r="J56">
        <f>BYPL_EOD!AA56+BYPL_EOD!AB56</f>
        <v>6.93</v>
      </c>
      <c r="K56">
        <f>MES_EOD!AA56+MES_EOD!AB56</f>
        <v>0</v>
      </c>
      <c r="L56">
        <f>NDMC_EOD!AA56+NDMC_EOD!AB56</f>
        <v>1.8</v>
      </c>
      <c r="M56">
        <f>TPDDL_EOD!AA56+TPDDL_EOD!AB56</f>
        <v>8.66</v>
      </c>
      <c r="N56">
        <f t="shared" si="0"/>
        <v>27.28</v>
      </c>
      <c r="O56" s="112">
        <f t="shared" si="1"/>
        <v>0.32000000000000028</v>
      </c>
      <c r="P56">
        <v>10.006011730205278</v>
      </c>
      <c r="Q56">
        <v>7.0112903225806447</v>
      </c>
      <c r="R56">
        <v>0</v>
      </c>
      <c r="S56">
        <v>1.8211143695014664</v>
      </c>
      <c r="T56">
        <v>8.7615835777126101</v>
      </c>
      <c r="U56" s="114">
        <f t="shared" si="2"/>
        <v>27.599999999999998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27.6</v>
      </c>
      <c r="E57">
        <f>GT!N57</f>
        <v>0</v>
      </c>
      <c r="F57">
        <f t="shared" si="4"/>
        <v>80</v>
      </c>
      <c r="G57">
        <f t="shared" si="5"/>
        <v>27.6</v>
      </c>
      <c r="H57" s="112"/>
      <c r="I57">
        <f>BRPL_EOD!AA57+BRPL_EOD!AB57</f>
        <v>9.89</v>
      </c>
      <c r="J57">
        <f>BYPL_EOD!AA57+BYPL_EOD!AB57</f>
        <v>6.93</v>
      </c>
      <c r="K57">
        <f>MES_EOD!AA57+MES_EOD!AB57</f>
        <v>0</v>
      </c>
      <c r="L57">
        <f>NDMC_EOD!AA57+NDMC_EOD!AB57</f>
        <v>1.8</v>
      </c>
      <c r="M57">
        <f>TPDDL_EOD!AA57+TPDDL_EOD!AB57</f>
        <v>8.66</v>
      </c>
      <c r="N57">
        <f t="shared" si="0"/>
        <v>27.28</v>
      </c>
      <c r="O57" s="112">
        <f t="shared" si="1"/>
        <v>0.32000000000000028</v>
      </c>
      <c r="P57">
        <v>10.006011730205278</v>
      </c>
      <c r="Q57">
        <v>7.0112903225806447</v>
      </c>
      <c r="R57">
        <v>0</v>
      </c>
      <c r="S57">
        <v>1.8211143695014664</v>
      </c>
      <c r="T57">
        <v>8.7615835777126101</v>
      </c>
      <c r="U57" s="114">
        <f t="shared" si="2"/>
        <v>27.599999999999998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27.6</v>
      </c>
      <c r="E58">
        <f>GT!N58</f>
        <v>0</v>
      </c>
      <c r="F58">
        <f t="shared" si="4"/>
        <v>80</v>
      </c>
      <c r="G58">
        <f t="shared" si="5"/>
        <v>27.6</v>
      </c>
      <c r="H58" s="112"/>
      <c r="I58">
        <f>BRPL_EOD!AA58+BRPL_EOD!AB58</f>
        <v>9.89</v>
      </c>
      <c r="J58">
        <f>BYPL_EOD!AA58+BYPL_EOD!AB58</f>
        <v>6.93</v>
      </c>
      <c r="K58">
        <f>MES_EOD!AA58+MES_EOD!AB58</f>
        <v>0</v>
      </c>
      <c r="L58">
        <f>NDMC_EOD!AA58+NDMC_EOD!AB58</f>
        <v>1.8</v>
      </c>
      <c r="M58">
        <f>TPDDL_EOD!AA58+TPDDL_EOD!AB58</f>
        <v>8.66</v>
      </c>
      <c r="N58">
        <f t="shared" si="0"/>
        <v>27.28</v>
      </c>
      <c r="O58" s="112">
        <f t="shared" si="1"/>
        <v>0.32000000000000028</v>
      </c>
      <c r="P58">
        <v>10.006011730205278</v>
      </c>
      <c r="Q58">
        <v>7.0112903225806447</v>
      </c>
      <c r="R58">
        <v>0</v>
      </c>
      <c r="S58">
        <v>1.8211143695014664</v>
      </c>
      <c r="T58">
        <v>8.7615835777126101</v>
      </c>
      <c r="U58" s="114">
        <f t="shared" si="2"/>
        <v>27.599999999999998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27.6</v>
      </c>
      <c r="E59">
        <f>GT!N59</f>
        <v>0</v>
      </c>
      <c r="F59">
        <f t="shared" si="4"/>
        <v>80</v>
      </c>
      <c r="G59">
        <f t="shared" si="5"/>
        <v>27.6</v>
      </c>
      <c r="H59" s="112"/>
      <c r="I59">
        <f>BRPL_EOD!AA59+BRPL_EOD!AB59</f>
        <v>9.89</v>
      </c>
      <c r="J59">
        <f>BYPL_EOD!AA59+BYPL_EOD!AB59</f>
        <v>6.93</v>
      </c>
      <c r="K59">
        <f>MES_EOD!AA59+MES_EOD!AB59</f>
        <v>0</v>
      </c>
      <c r="L59">
        <f>NDMC_EOD!AA59+NDMC_EOD!AB59</f>
        <v>1.8</v>
      </c>
      <c r="M59">
        <f>TPDDL_EOD!AA59+TPDDL_EOD!AB59</f>
        <v>8.66</v>
      </c>
      <c r="N59">
        <f t="shared" si="0"/>
        <v>27.28</v>
      </c>
      <c r="O59" s="112">
        <f t="shared" si="1"/>
        <v>0.32000000000000028</v>
      </c>
      <c r="P59">
        <v>10.006011730205278</v>
      </c>
      <c r="Q59">
        <v>7.0112903225806447</v>
      </c>
      <c r="R59">
        <v>0</v>
      </c>
      <c r="S59">
        <v>1.8211143695014664</v>
      </c>
      <c r="T59">
        <v>8.7615835777126101</v>
      </c>
      <c r="U59" s="114">
        <f t="shared" si="2"/>
        <v>27.599999999999998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27.6</v>
      </c>
      <c r="E60">
        <f>GT!N60</f>
        <v>0</v>
      </c>
      <c r="F60">
        <f t="shared" si="4"/>
        <v>80</v>
      </c>
      <c r="G60">
        <f t="shared" si="5"/>
        <v>27.6</v>
      </c>
      <c r="H60" s="112"/>
      <c r="I60">
        <f>BRPL_EOD!AA60+BRPL_EOD!AB60</f>
        <v>9.89</v>
      </c>
      <c r="J60">
        <f>BYPL_EOD!AA60+BYPL_EOD!AB60</f>
        <v>6.93</v>
      </c>
      <c r="K60">
        <f>MES_EOD!AA60+MES_EOD!AB60</f>
        <v>0</v>
      </c>
      <c r="L60">
        <f>NDMC_EOD!AA60+NDMC_EOD!AB60</f>
        <v>1.8</v>
      </c>
      <c r="M60">
        <f>TPDDL_EOD!AA60+TPDDL_EOD!AB60</f>
        <v>8.66</v>
      </c>
      <c r="N60">
        <f t="shared" si="0"/>
        <v>27.28</v>
      </c>
      <c r="O60" s="112">
        <f t="shared" si="1"/>
        <v>0.32000000000000028</v>
      </c>
      <c r="P60">
        <v>10.006011730205278</v>
      </c>
      <c r="Q60">
        <v>7.0112903225806447</v>
      </c>
      <c r="R60">
        <v>0</v>
      </c>
      <c r="S60">
        <v>1.8211143695014664</v>
      </c>
      <c r="T60">
        <v>8.7615835777126101</v>
      </c>
      <c r="U60" s="114">
        <f t="shared" si="2"/>
        <v>27.599999999999998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27.6</v>
      </c>
      <c r="E61">
        <f>GT!N61</f>
        <v>0</v>
      </c>
      <c r="F61">
        <f t="shared" si="4"/>
        <v>80</v>
      </c>
      <c r="G61">
        <f t="shared" si="5"/>
        <v>27.6</v>
      </c>
      <c r="H61" s="112"/>
      <c r="I61">
        <f>BRPL_EOD!AA61+BRPL_EOD!AB61</f>
        <v>9.89</v>
      </c>
      <c r="J61">
        <f>BYPL_EOD!AA61+BYPL_EOD!AB61</f>
        <v>6.93</v>
      </c>
      <c r="K61">
        <f>MES_EOD!AA61+MES_EOD!AB61</f>
        <v>0</v>
      </c>
      <c r="L61">
        <f>NDMC_EOD!AA61+NDMC_EOD!AB61</f>
        <v>1.8</v>
      </c>
      <c r="M61">
        <f>TPDDL_EOD!AA61+TPDDL_EOD!AB61</f>
        <v>8.66</v>
      </c>
      <c r="N61">
        <f t="shared" si="0"/>
        <v>27.28</v>
      </c>
      <c r="O61" s="112">
        <f t="shared" si="1"/>
        <v>0.32000000000000028</v>
      </c>
      <c r="P61">
        <v>10.006011730205278</v>
      </c>
      <c r="Q61">
        <v>7.0112903225806447</v>
      </c>
      <c r="R61">
        <v>0</v>
      </c>
      <c r="S61">
        <v>1.8211143695014664</v>
      </c>
      <c r="T61">
        <v>8.7615835777126101</v>
      </c>
      <c r="U61" s="114">
        <f t="shared" si="2"/>
        <v>27.599999999999998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27.6</v>
      </c>
      <c r="E62">
        <f>GT!N62</f>
        <v>0</v>
      </c>
      <c r="F62">
        <f t="shared" si="4"/>
        <v>80</v>
      </c>
      <c r="G62">
        <f t="shared" si="5"/>
        <v>27.6</v>
      </c>
      <c r="H62" s="112"/>
      <c r="I62">
        <f>BRPL_EOD!AA62+BRPL_EOD!AB62</f>
        <v>9.89</v>
      </c>
      <c r="J62">
        <f>BYPL_EOD!AA62+BYPL_EOD!AB62</f>
        <v>6.93</v>
      </c>
      <c r="K62">
        <f>MES_EOD!AA62+MES_EOD!AB62</f>
        <v>0</v>
      </c>
      <c r="L62">
        <f>NDMC_EOD!AA62+NDMC_EOD!AB62</f>
        <v>1.8</v>
      </c>
      <c r="M62">
        <f>TPDDL_EOD!AA62+TPDDL_EOD!AB62</f>
        <v>8.66</v>
      </c>
      <c r="N62">
        <f t="shared" si="0"/>
        <v>27.28</v>
      </c>
      <c r="O62" s="112">
        <f t="shared" si="1"/>
        <v>0.32000000000000028</v>
      </c>
      <c r="P62">
        <v>10.006011730205278</v>
      </c>
      <c r="Q62">
        <v>7.0112903225806447</v>
      </c>
      <c r="R62">
        <v>0</v>
      </c>
      <c r="S62">
        <v>1.8211143695014664</v>
      </c>
      <c r="T62">
        <v>8.7615835777126101</v>
      </c>
      <c r="U62" s="114">
        <f t="shared" si="2"/>
        <v>27.599999999999998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27.6</v>
      </c>
      <c r="E63">
        <f>GT!N63</f>
        <v>0</v>
      </c>
      <c r="F63">
        <f t="shared" si="4"/>
        <v>80</v>
      </c>
      <c r="G63">
        <f t="shared" si="5"/>
        <v>27.6</v>
      </c>
      <c r="H63" s="112"/>
      <c r="I63">
        <f>BRPL_EOD!AA63+BRPL_EOD!AB63</f>
        <v>9.89</v>
      </c>
      <c r="J63">
        <f>BYPL_EOD!AA63+BYPL_EOD!AB63</f>
        <v>6.93</v>
      </c>
      <c r="K63">
        <f>MES_EOD!AA63+MES_EOD!AB63</f>
        <v>0</v>
      </c>
      <c r="L63">
        <f>NDMC_EOD!AA63+NDMC_EOD!AB63</f>
        <v>1.8</v>
      </c>
      <c r="M63">
        <f>TPDDL_EOD!AA63+TPDDL_EOD!AB63</f>
        <v>8.66</v>
      </c>
      <c r="N63">
        <f t="shared" si="0"/>
        <v>27.28</v>
      </c>
      <c r="O63" s="112">
        <f t="shared" si="1"/>
        <v>0.32000000000000028</v>
      </c>
      <c r="P63">
        <v>10.006011730205278</v>
      </c>
      <c r="Q63">
        <v>7.0112903225806447</v>
      </c>
      <c r="R63">
        <v>0</v>
      </c>
      <c r="S63">
        <v>1.8211143695014664</v>
      </c>
      <c r="T63">
        <v>8.7615835777126101</v>
      </c>
      <c r="U63" s="114">
        <f t="shared" si="2"/>
        <v>27.599999999999998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27.6</v>
      </c>
      <c r="E64">
        <f>GT!N64</f>
        <v>0</v>
      </c>
      <c r="F64">
        <f t="shared" si="4"/>
        <v>80</v>
      </c>
      <c r="G64">
        <f t="shared" si="5"/>
        <v>27.6</v>
      </c>
      <c r="H64" s="112"/>
      <c r="I64">
        <f>BRPL_EOD!AA64+BRPL_EOD!AB64</f>
        <v>9.89</v>
      </c>
      <c r="J64">
        <f>BYPL_EOD!AA64+BYPL_EOD!AB64</f>
        <v>6.93</v>
      </c>
      <c r="K64">
        <f>MES_EOD!AA64+MES_EOD!AB64</f>
        <v>0</v>
      </c>
      <c r="L64">
        <f>NDMC_EOD!AA64+NDMC_EOD!AB64</f>
        <v>1.8</v>
      </c>
      <c r="M64">
        <f>TPDDL_EOD!AA64+TPDDL_EOD!AB64</f>
        <v>8.66</v>
      </c>
      <c r="N64">
        <f t="shared" si="0"/>
        <v>27.28</v>
      </c>
      <c r="O64" s="112">
        <f t="shared" si="1"/>
        <v>0.32000000000000028</v>
      </c>
      <c r="P64">
        <v>10.006011730205278</v>
      </c>
      <c r="Q64">
        <v>7.0112903225806447</v>
      </c>
      <c r="R64">
        <v>0</v>
      </c>
      <c r="S64">
        <v>1.8211143695014664</v>
      </c>
      <c r="T64">
        <v>8.7615835777126101</v>
      </c>
      <c r="U64" s="114">
        <f t="shared" si="2"/>
        <v>27.599999999999998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27.6</v>
      </c>
      <c r="E65">
        <f>GT!N65</f>
        <v>0</v>
      </c>
      <c r="F65">
        <f t="shared" si="4"/>
        <v>80</v>
      </c>
      <c r="G65">
        <f t="shared" si="5"/>
        <v>27.6</v>
      </c>
      <c r="H65" s="112"/>
      <c r="I65">
        <f>BRPL_EOD!AA65+BRPL_EOD!AB65</f>
        <v>9.89</v>
      </c>
      <c r="J65">
        <f>BYPL_EOD!AA65+BYPL_EOD!AB65</f>
        <v>6.93</v>
      </c>
      <c r="K65">
        <f>MES_EOD!AA65+MES_EOD!AB65</f>
        <v>0</v>
      </c>
      <c r="L65">
        <f>NDMC_EOD!AA65+NDMC_EOD!AB65</f>
        <v>1.8</v>
      </c>
      <c r="M65">
        <f>TPDDL_EOD!AA65+TPDDL_EOD!AB65</f>
        <v>8.66</v>
      </c>
      <c r="N65">
        <f t="shared" si="0"/>
        <v>27.28</v>
      </c>
      <c r="O65" s="112">
        <f t="shared" si="1"/>
        <v>0.32000000000000028</v>
      </c>
      <c r="P65">
        <v>10.006011730205278</v>
      </c>
      <c r="Q65">
        <v>7.0112903225806447</v>
      </c>
      <c r="R65">
        <v>0</v>
      </c>
      <c r="S65">
        <v>1.8211143695014664</v>
      </c>
      <c r="T65">
        <v>8.7615835777126101</v>
      </c>
      <c r="U65" s="114">
        <f t="shared" si="2"/>
        <v>27.599999999999998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27.6</v>
      </c>
      <c r="E66">
        <f>GT!N66</f>
        <v>0</v>
      </c>
      <c r="F66">
        <f t="shared" si="4"/>
        <v>80</v>
      </c>
      <c r="G66">
        <f t="shared" si="5"/>
        <v>27.6</v>
      </c>
      <c r="H66" s="112"/>
      <c r="I66">
        <f>BRPL_EOD!AA66+BRPL_EOD!AB66</f>
        <v>9.89</v>
      </c>
      <c r="J66">
        <f>BYPL_EOD!AA66+BYPL_EOD!AB66</f>
        <v>6.93</v>
      </c>
      <c r="K66">
        <f>MES_EOD!AA66+MES_EOD!AB66</f>
        <v>0</v>
      </c>
      <c r="L66">
        <f>NDMC_EOD!AA66+NDMC_EOD!AB66</f>
        <v>1.8</v>
      </c>
      <c r="M66">
        <f>TPDDL_EOD!AA66+TPDDL_EOD!AB66</f>
        <v>8.66</v>
      </c>
      <c r="N66">
        <f t="shared" si="0"/>
        <v>27.28</v>
      </c>
      <c r="O66" s="112">
        <f t="shared" si="1"/>
        <v>0.32000000000000028</v>
      </c>
      <c r="P66">
        <v>10.006011730205278</v>
      </c>
      <c r="Q66">
        <v>7.0112903225806447</v>
      </c>
      <c r="R66">
        <v>0</v>
      </c>
      <c r="S66">
        <v>1.8211143695014664</v>
      </c>
      <c r="T66">
        <v>8.7615835777126101</v>
      </c>
      <c r="U66" s="114">
        <f t="shared" si="2"/>
        <v>27.599999999999998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27.6</v>
      </c>
      <c r="E67">
        <f>GT!N67</f>
        <v>0</v>
      </c>
      <c r="F67">
        <f t="shared" si="4"/>
        <v>80</v>
      </c>
      <c r="G67">
        <f t="shared" si="5"/>
        <v>27.6</v>
      </c>
      <c r="H67" s="112"/>
      <c r="I67">
        <f>BRPL_EOD!AA67+BRPL_EOD!AB67</f>
        <v>9.89</v>
      </c>
      <c r="J67">
        <f>BYPL_EOD!AA67+BYPL_EOD!AB67</f>
        <v>6.93</v>
      </c>
      <c r="K67">
        <f>MES_EOD!AA67+MES_EOD!AB67</f>
        <v>0</v>
      </c>
      <c r="L67">
        <f>NDMC_EOD!AA67+NDMC_EOD!AB67</f>
        <v>1.8</v>
      </c>
      <c r="M67">
        <f>TPDDL_EOD!AA67+TPDDL_EOD!AB67</f>
        <v>8.66</v>
      </c>
      <c r="N67">
        <f t="shared" ref="N67:N98" si="6">SUM(I67:M67)</f>
        <v>27.28</v>
      </c>
      <c r="O67" s="112">
        <f t="shared" ref="O67:O98" si="7">G67-N67</f>
        <v>0.32000000000000028</v>
      </c>
      <c r="P67">
        <v>10.006011730205278</v>
      </c>
      <c r="Q67">
        <v>7.0112903225806447</v>
      </c>
      <c r="R67">
        <v>0</v>
      </c>
      <c r="S67">
        <v>1.8211143695014664</v>
      </c>
      <c r="T67">
        <v>8.7615835777126101</v>
      </c>
      <c r="U67" s="114">
        <f t="shared" ref="U67:U98" si="8">SUM(P67:T67)</f>
        <v>27.599999999999998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27.6</v>
      </c>
      <c r="E68">
        <f>GT!N68</f>
        <v>0</v>
      </c>
      <c r="F68">
        <f t="shared" ref="F68:F98" si="10">B68+C68</f>
        <v>80</v>
      </c>
      <c r="G68">
        <f t="shared" ref="G68:G98" si="11">D68+E68-X68</f>
        <v>27.6</v>
      </c>
      <c r="H68" s="112"/>
      <c r="I68">
        <f>BRPL_EOD!AA68+BRPL_EOD!AB68</f>
        <v>9.89</v>
      </c>
      <c r="J68">
        <f>BYPL_EOD!AA68+BYPL_EOD!AB68</f>
        <v>6.93</v>
      </c>
      <c r="K68">
        <f>MES_EOD!AA68+MES_EOD!AB68</f>
        <v>0</v>
      </c>
      <c r="L68">
        <f>NDMC_EOD!AA68+NDMC_EOD!AB68</f>
        <v>1.8</v>
      </c>
      <c r="M68">
        <f>TPDDL_EOD!AA68+TPDDL_EOD!AB68</f>
        <v>8.66</v>
      </c>
      <c r="N68">
        <f t="shared" si="6"/>
        <v>27.28</v>
      </c>
      <c r="O68" s="112">
        <f t="shared" si="7"/>
        <v>0.32000000000000028</v>
      </c>
      <c r="P68">
        <v>10.006011730205278</v>
      </c>
      <c r="Q68">
        <v>7.0112903225806447</v>
      </c>
      <c r="R68">
        <v>0</v>
      </c>
      <c r="S68">
        <v>1.8211143695014664</v>
      </c>
      <c r="T68">
        <v>8.7615835777126101</v>
      </c>
      <c r="U68" s="114">
        <f t="shared" si="8"/>
        <v>27.599999999999998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27.6</v>
      </c>
      <c r="E69">
        <f>GT!N69</f>
        <v>0</v>
      </c>
      <c r="F69">
        <f t="shared" si="10"/>
        <v>80</v>
      </c>
      <c r="G69">
        <f t="shared" si="11"/>
        <v>27.6</v>
      </c>
      <c r="H69" s="112"/>
      <c r="I69">
        <f>BRPL_EOD!AA69+BRPL_EOD!AB69</f>
        <v>9.89</v>
      </c>
      <c r="J69">
        <f>BYPL_EOD!AA69+BYPL_EOD!AB69</f>
        <v>6.93</v>
      </c>
      <c r="K69">
        <f>MES_EOD!AA69+MES_EOD!AB69</f>
        <v>0</v>
      </c>
      <c r="L69">
        <f>NDMC_EOD!AA69+NDMC_EOD!AB69</f>
        <v>1.8</v>
      </c>
      <c r="M69">
        <f>TPDDL_EOD!AA69+TPDDL_EOD!AB69</f>
        <v>8.66</v>
      </c>
      <c r="N69">
        <f t="shared" si="6"/>
        <v>27.28</v>
      </c>
      <c r="O69" s="112">
        <f t="shared" si="7"/>
        <v>0.32000000000000028</v>
      </c>
      <c r="P69">
        <v>10.006011730205278</v>
      </c>
      <c r="Q69">
        <v>7.0112903225806447</v>
      </c>
      <c r="R69">
        <v>0</v>
      </c>
      <c r="S69">
        <v>1.8211143695014664</v>
      </c>
      <c r="T69">
        <v>8.7615835777126101</v>
      </c>
      <c r="U69" s="114">
        <f t="shared" si="8"/>
        <v>27.599999999999998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27.6</v>
      </c>
      <c r="E70">
        <f>GT!N70</f>
        <v>0</v>
      </c>
      <c r="F70">
        <f t="shared" si="10"/>
        <v>80</v>
      </c>
      <c r="G70">
        <f t="shared" si="11"/>
        <v>27.6</v>
      </c>
      <c r="H70" s="112"/>
      <c r="I70">
        <f>BRPL_EOD!AA70+BRPL_EOD!AB70</f>
        <v>9.89</v>
      </c>
      <c r="J70">
        <f>BYPL_EOD!AA70+BYPL_EOD!AB70</f>
        <v>6.93</v>
      </c>
      <c r="K70">
        <f>MES_EOD!AA70+MES_EOD!AB70</f>
        <v>0</v>
      </c>
      <c r="L70">
        <f>NDMC_EOD!AA70+NDMC_EOD!AB70</f>
        <v>1.8</v>
      </c>
      <c r="M70">
        <f>TPDDL_EOD!AA70+TPDDL_EOD!AB70</f>
        <v>8.66</v>
      </c>
      <c r="N70">
        <f t="shared" si="6"/>
        <v>27.28</v>
      </c>
      <c r="O70" s="112">
        <f t="shared" si="7"/>
        <v>0.32000000000000028</v>
      </c>
      <c r="P70">
        <v>10.006011730205278</v>
      </c>
      <c r="Q70">
        <v>7.0112903225806447</v>
      </c>
      <c r="R70">
        <v>0</v>
      </c>
      <c r="S70">
        <v>1.8211143695014664</v>
      </c>
      <c r="T70">
        <v>8.7615835777126101</v>
      </c>
      <c r="U70" s="114">
        <f t="shared" si="8"/>
        <v>27.599999999999998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27.6</v>
      </c>
      <c r="E71">
        <f>GT!N71</f>
        <v>0</v>
      </c>
      <c r="F71">
        <f t="shared" si="10"/>
        <v>80</v>
      </c>
      <c r="G71">
        <f t="shared" si="11"/>
        <v>27.6</v>
      </c>
      <c r="H71" s="112"/>
      <c r="I71">
        <f>BRPL_EOD!AA71+BRPL_EOD!AB71</f>
        <v>9.89</v>
      </c>
      <c r="J71">
        <f>BYPL_EOD!AA71+BYPL_EOD!AB71</f>
        <v>6.93</v>
      </c>
      <c r="K71">
        <f>MES_EOD!AA71+MES_EOD!AB71</f>
        <v>0</v>
      </c>
      <c r="L71">
        <f>NDMC_EOD!AA71+NDMC_EOD!AB71</f>
        <v>1.8</v>
      </c>
      <c r="M71">
        <f>TPDDL_EOD!AA71+TPDDL_EOD!AB71</f>
        <v>8.66</v>
      </c>
      <c r="N71">
        <f t="shared" si="6"/>
        <v>27.28</v>
      </c>
      <c r="O71" s="112">
        <f t="shared" si="7"/>
        <v>0.32000000000000028</v>
      </c>
      <c r="P71">
        <v>10.006011730205278</v>
      </c>
      <c r="Q71">
        <v>7.0112903225806447</v>
      </c>
      <c r="R71">
        <v>0</v>
      </c>
      <c r="S71">
        <v>1.8211143695014664</v>
      </c>
      <c r="T71">
        <v>8.7615835777126101</v>
      </c>
      <c r="U71" s="114">
        <f t="shared" si="8"/>
        <v>27.599999999999998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27.6</v>
      </c>
      <c r="E72">
        <f>GT!N72</f>
        <v>0</v>
      </c>
      <c r="F72">
        <f t="shared" si="10"/>
        <v>80</v>
      </c>
      <c r="G72">
        <f t="shared" si="11"/>
        <v>27.6</v>
      </c>
      <c r="H72" s="112"/>
      <c r="I72">
        <f>BRPL_EOD!AA72+BRPL_EOD!AB72</f>
        <v>9.89</v>
      </c>
      <c r="J72">
        <f>BYPL_EOD!AA72+BYPL_EOD!AB72</f>
        <v>6.93</v>
      </c>
      <c r="K72">
        <f>MES_EOD!AA72+MES_EOD!AB72</f>
        <v>0</v>
      </c>
      <c r="L72">
        <f>NDMC_EOD!AA72+NDMC_EOD!AB72</f>
        <v>1.8</v>
      </c>
      <c r="M72">
        <f>TPDDL_EOD!AA72+TPDDL_EOD!AB72</f>
        <v>8.66</v>
      </c>
      <c r="N72">
        <f t="shared" si="6"/>
        <v>27.28</v>
      </c>
      <c r="O72" s="112">
        <f t="shared" si="7"/>
        <v>0.32000000000000028</v>
      </c>
      <c r="P72">
        <v>10.006011730205278</v>
      </c>
      <c r="Q72">
        <v>7.0112903225806447</v>
      </c>
      <c r="R72">
        <v>0</v>
      </c>
      <c r="S72">
        <v>1.8211143695014664</v>
      </c>
      <c r="T72">
        <v>8.7615835777126101</v>
      </c>
      <c r="U72" s="114">
        <f t="shared" si="8"/>
        <v>27.599999999999998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27.6</v>
      </c>
      <c r="E73">
        <f>GT!N73</f>
        <v>0</v>
      </c>
      <c r="F73">
        <f t="shared" si="10"/>
        <v>80</v>
      </c>
      <c r="G73">
        <f t="shared" si="11"/>
        <v>27.6</v>
      </c>
      <c r="H73" s="112"/>
      <c r="I73">
        <f>BRPL_EOD!AA73+BRPL_EOD!AB73</f>
        <v>9.89</v>
      </c>
      <c r="J73">
        <f>BYPL_EOD!AA73+BYPL_EOD!AB73</f>
        <v>6.93</v>
      </c>
      <c r="K73">
        <f>MES_EOD!AA73+MES_EOD!AB73</f>
        <v>0</v>
      </c>
      <c r="L73">
        <f>NDMC_EOD!AA73+NDMC_EOD!AB73</f>
        <v>1.8</v>
      </c>
      <c r="M73">
        <f>TPDDL_EOD!AA73+TPDDL_EOD!AB73</f>
        <v>8.66</v>
      </c>
      <c r="N73">
        <f t="shared" si="6"/>
        <v>27.28</v>
      </c>
      <c r="O73" s="112">
        <f t="shared" si="7"/>
        <v>0.32000000000000028</v>
      </c>
      <c r="P73">
        <v>10.006011730205278</v>
      </c>
      <c r="Q73">
        <v>7.0112903225806447</v>
      </c>
      <c r="R73">
        <v>0</v>
      </c>
      <c r="S73">
        <v>1.8211143695014664</v>
      </c>
      <c r="T73">
        <v>8.7615835777126101</v>
      </c>
      <c r="U73" s="114">
        <f t="shared" si="8"/>
        <v>27.599999999999998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27.6</v>
      </c>
      <c r="E74">
        <f>GT!N74</f>
        <v>0</v>
      </c>
      <c r="F74">
        <f t="shared" si="10"/>
        <v>80</v>
      </c>
      <c r="G74">
        <f t="shared" si="11"/>
        <v>27.6</v>
      </c>
      <c r="H74" s="112"/>
      <c r="I74">
        <f>BRPL_EOD!AA74+BRPL_EOD!AB74</f>
        <v>9.89</v>
      </c>
      <c r="J74">
        <f>BYPL_EOD!AA74+BYPL_EOD!AB74</f>
        <v>6.93</v>
      </c>
      <c r="K74">
        <f>MES_EOD!AA74+MES_EOD!AB74</f>
        <v>0</v>
      </c>
      <c r="L74">
        <f>NDMC_EOD!AA74+NDMC_EOD!AB74</f>
        <v>1.8</v>
      </c>
      <c r="M74">
        <f>TPDDL_EOD!AA74+TPDDL_EOD!AB74</f>
        <v>8.66</v>
      </c>
      <c r="N74">
        <f t="shared" si="6"/>
        <v>27.28</v>
      </c>
      <c r="O74" s="112">
        <f t="shared" si="7"/>
        <v>0.32000000000000028</v>
      </c>
      <c r="P74">
        <v>10.006011730205278</v>
      </c>
      <c r="Q74">
        <v>7.0112903225806447</v>
      </c>
      <c r="R74">
        <v>0</v>
      </c>
      <c r="S74">
        <v>1.8211143695014664</v>
      </c>
      <c r="T74">
        <v>8.7615835777126101</v>
      </c>
      <c r="U74" s="114">
        <f t="shared" si="8"/>
        <v>27.599999999999998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27.6</v>
      </c>
      <c r="E75">
        <f>GT!N75</f>
        <v>0</v>
      </c>
      <c r="F75">
        <f t="shared" si="10"/>
        <v>80</v>
      </c>
      <c r="G75">
        <f t="shared" si="11"/>
        <v>27.6</v>
      </c>
      <c r="H75" s="112"/>
      <c r="I75">
        <f>BRPL_EOD!AA75+BRPL_EOD!AB75</f>
        <v>9.89</v>
      </c>
      <c r="J75">
        <f>BYPL_EOD!AA75+BYPL_EOD!AB75</f>
        <v>6.93</v>
      </c>
      <c r="K75">
        <f>MES_EOD!AA75+MES_EOD!AB75</f>
        <v>0</v>
      </c>
      <c r="L75">
        <f>NDMC_EOD!AA75+NDMC_EOD!AB75</f>
        <v>1.8</v>
      </c>
      <c r="M75">
        <f>TPDDL_EOD!AA75+TPDDL_EOD!AB75</f>
        <v>8.66</v>
      </c>
      <c r="N75">
        <f t="shared" si="6"/>
        <v>27.28</v>
      </c>
      <c r="O75" s="112">
        <f t="shared" si="7"/>
        <v>0.32000000000000028</v>
      </c>
      <c r="P75">
        <v>10.006011730205278</v>
      </c>
      <c r="Q75">
        <v>7.0112903225806447</v>
      </c>
      <c r="R75">
        <v>0</v>
      </c>
      <c r="S75">
        <v>1.8211143695014664</v>
      </c>
      <c r="T75">
        <v>8.7615835777126101</v>
      </c>
      <c r="U75" s="114">
        <f t="shared" si="8"/>
        <v>27.599999999999998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27.6</v>
      </c>
      <c r="E76">
        <f>GT!N76</f>
        <v>0</v>
      </c>
      <c r="F76">
        <f t="shared" si="10"/>
        <v>80</v>
      </c>
      <c r="G76">
        <f t="shared" si="11"/>
        <v>27.6</v>
      </c>
      <c r="H76" s="112"/>
      <c r="I76">
        <f>BRPL_EOD!AA76+BRPL_EOD!AB76</f>
        <v>9.89</v>
      </c>
      <c r="J76">
        <f>BYPL_EOD!AA76+BYPL_EOD!AB76</f>
        <v>6.93</v>
      </c>
      <c r="K76">
        <f>MES_EOD!AA76+MES_EOD!AB76</f>
        <v>0</v>
      </c>
      <c r="L76">
        <f>NDMC_EOD!AA76+NDMC_EOD!AB76</f>
        <v>1.8</v>
      </c>
      <c r="M76">
        <f>TPDDL_EOD!AA76+TPDDL_EOD!AB76</f>
        <v>8.66</v>
      </c>
      <c r="N76">
        <f t="shared" si="6"/>
        <v>27.28</v>
      </c>
      <c r="O76" s="112">
        <f t="shared" si="7"/>
        <v>0.32000000000000028</v>
      </c>
      <c r="P76">
        <v>10.006011730205278</v>
      </c>
      <c r="Q76">
        <v>7.0112903225806447</v>
      </c>
      <c r="R76">
        <v>0</v>
      </c>
      <c r="S76">
        <v>1.8211143695014664</v>
      </c>
      <c r="T76">
        <v>8.7615835777126101</v>
      </c>
      <c r="U76" s="114">
        <f t="shared" si="8"/>
        <v>27.599999999999998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27.6</v>
      </c>
      <c r="E77">
        <f>GT!N77</f>
        <v>0</v>
      </c>
      <c r="F77">
        <f t="shared" si="10"/>
        <v>80</v>
      </c>
      <c r="G77">
        <f t="shared" si="11"/>
        <v>27.6</v>
      </c>
      <c r="H77" s="112"/>
      <c r="I77">
        <f>BRPL_EOD!AA77+BRPL_EOD!AB77</f>
        <v>9.89</v>
      </c>
      <c r="J77">
        <f>BYPL_EOD!AA77+BYPL_EOD!AB77</f>
        <v>6.93</v>
      </c>
      <c r="K77">
        <f>MES_EOD!AA77+MES_EOD!AB77</f>
        <v>0</v>
      </c>
      <c r="L77">
        <f>NDMC_EOD!AA77+NDMC_EOD!AB77</f>
        <v>1.8</v>
      </c>
      <c r="M77">
        <f>TPDDL_EOD!AA77+TPDDL_EOD!AB77</f>
        <v>8.66</v>
      </c>
      <c r="N77">
        <f t="shared" si="6"/>
        <v>27.28</v>
      </c>
      <c r="O77" s="112">
        <f t="shared" si="7"/>
        <v>0.32000000000000028</v>
      </c>
      <c r="P77">
        <v>10.006011730205278</v>
      </c>
      <c r="Q77">
        <v>7.0112903225806447</v>
      </c>
      <c r="R77">
        <v>0</v>
      </c>
      <c r="S77">
        <v>1.8211143695014664</v>
      </c>
      <c r="T77">
        <v>8.7615835777126101</v>
      </c>
      <c r="U77" s="114">
        <f t="shared" si="8"/>
        <v>27.599999999999998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27.6</v>
      </c>
      <c r="E78">
        <f>GT!N78</f>
        <v>0</v>
      </c>
      <c r="F78">
        <f t="shared" si="10"/>
        <v>80</v>
      </c>
      <c r="G78">
        <f t="shared" si="11"/>
        <v>27.6</v>
      </c>
      <c r="H78" s="112"/>
      <c r="I78">
        <f>BRPL_EOD!AA78+BRPL_EOD!AB78</f>
        <v>9.89</v>
      </c>
      <c r="J78">
        <f>BYPL_EOD!AA78+BYPL_EOD!AB78</f>
        <v>6.93</v>
      </c>
      <c r="K78">
        <f>MES_EOD!AA78+MES_EOD!AB78</f>
        <v>0</v>
      </c>
      <c r="L78">
        <f>NDMC_EOD!AA78+NDMC_EOD!AB78</f>
        <v>1.8</v>
      </c>
      <c r="M78">
        <f>TPDDL_EOD!AA78+TPDDL_EOD!AB78</f>
        <v>8.66</v>
      </c>
      <c r="N78">
        <f t="shared" si="6"/>
        <v>27.28</v>
      </c>
      <c r="O78" s="112">
        <f t="shared" si="7"/>
        <v>0.32000000000000028</v>
      </c>
      <c r="P78">
        <v>10.006011730205278</v>
      </c>
      <c r="Q78">
        <v>7.0112903225806447</v>
      </c>
      <c r="R78">
        <v>0</v>
      </c>
      <c r="S78">
        <v>1.8211143695014664</v>
      </c>
      <c r="T78">
        <v>8.7615835777126101</v>
      </c>
      <c r="U78" s="114">
        <f t="shared" si="8"/>
        <v>27.599999999999998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27.6</v>
      </c>
      <c r="E79">
        <f>GT!N79</f>
        <v>0</v>
      </c>
      <c r="F79">
        <f t="shared" si="10"/>
        <v>80</v>
      </c>
      <c r="G79">
        <f t="shared" si="11"/>
        <v>27.6</v>
      </c>
      <c r="H79" s="112"/>
      <c r="I79">
        <f>BRPL_EOD!AA79+BRPL_EOD!AB79</f>
        <v>9.89</v>
      </c>
      <c r="J79">
        <f>BYPL_EOD!AA79+BYPL_EOD!AB79</f>
        <v>6.93</v>
      </c>
      <c r="K79">
        <f>MES_EOD!AA79+MES_EOD!AB79</f>
        <v>0</v>
      </c>
      <c r="L79">
        <f>NDMC_EOD!AA79+NDMC_EOD!AB79</f>
        <v>1.8</v>
      </c>
      <c r="M79">
        <f>TPDDL_EOD!AA79+TPDDL_EOD!AB79</f>
        <v>8.66</v>
      </c>
      <c r="N79">
        <f t="shared" si="6"/>
        <v>27.28</v>
      </c>
      <c r="O79" s="112">
        <f t="shared" si="7"/>
        <v>0.32000000000000028</v>
      </c>
      <c r="P79">
        <v>10.006011730205278</v>
      </c>
      <c r="Q79">
        <v>7.0112903225806447</v>
      </c>
      <c r="R79">
        <v>0</v>
      </c>
      <c r="S79">
        <v>1.8211143695014664</v>
      </c>
      <c r="T79">
        <v>8.7615835777126101</v>
      </c>
      <c r="U79" s="114">
        <f t="shared" si="8"/>
        <v>27.599999999999998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27.6</v>
      </c>
      <c r="E80">
        <f>GT!N80</f>
        <v>0</v>
      </c>
      <c r="F80">
        <f t="shared" si="10"/>
        <v>80</v>
      </c>
      <c r="G80">
        <f t="shared" si="11"/>
        <v>27.6</v>
      </c>
      <c r="H80" s="112"/>
      <c r="I80">
        <f>BRPL_EOD!AA80+BRPL_EOD!AB80</f>
        <v>9.89</v>
      </c>
      <c r="J80">
        <f>BYPL_EOD!AA80+BYPL_EOD!AB80</f>
        <v>6.93</v>
      </c>
      <c r="K80">
        <f>MES_EOD!AA80+MES_EOD!AB80</f>
        <v>0</v>
      </c>
      <c r="L80">
        <f>NDMC_EOD!AA80+NDMC_EOD!AB80</f>
        <v>1.8</v>
      </c>
      <c r="M80">
        <f>TPDDL_EOD!AA80+TPDDL_EOD!AB80</f>
        <v>8.66</v>
      </c>
      <c r="N80">
        <f t="shared" si="6"/>
        <v>27.28</v>
      </c>
      <c r="O80" s="112">
        <f t="shared" si="7"/>
        <v>0.32000000000000028</v>
      </c>
      <c r="P80">
        <v>10.006011730205278</v>
      </c>
      <c r="Q80">
        <v>7.0112903225806447</v>
      </c>
      <c r="R80">
        <v>0</v>
      </c>
      <c r="S80">
        <v>1.8211143695014664</v>
      </c>
      <c r="T80">
        <v>8.7615835777126101</v>
      </c>
      <c r="U80" s="114">
        <f t="shared" si="8"/>
        <v>27.599999999999998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27.6</v>
      </c>
      <c r="E81">
        <f>GT!N81</f>
        <v>0</v>
      </c>
      <c r="F81">
        <f t="shared" si="10"/>
        <v>80</v>
      </c>
      <c r="G81">
        <f t="shared" si="11"/>
        <v>27.6</v>
      </c>
      <c r="H81" s="112"/>
      <c r="I81">
        <f>BRPL_EOD!AA81+BRPL_EOD!AB81</f>
        <v>9.89</v>
      </c>
      <c r="J81">
        <f>BYPL_EOD!AA81+BYPL_EOD!AB81</f>
        <v>6.93</v>
      </c>
      <c r="K81">
        <f>MES_EOD!AA81+MES_EOD!AB81</f>
        <v>0</v>
      </c>
      <c r="L81">
        <f>NDMC_EOD!AA81+NDMC_EOD!AB81</f>
        <v>1.8</v>
      </c>
      <c r="M81">
        <f>TPDDL_EOD!AA81+TPDDL_EOD!AB81</f>
        <v>8.66</v>
      </c>
      <c r="N81">
        <f t="shared" si="6"/>
        <v>27.28</v>
      </c>
      <c r="O81" s="112">
        <f t="shared" si="7"/>
        <v>0.32000000000000028</v>
      </c>
      <c r="P81">
        <v>10.006011730205278</v>
      </c>
      <c r="Q81">
        <v>7.0112903225806447</v>
      </c>
      <c r="R81">
        <v>0</v>
      </c>
      <c r="S81">
        <v>1.8211143695014664</v>
      </c>
      <c r="T81">
        <v>8.7615835777126101</v>
      </c>
      <c r="U81" s="114">
        <f t="shared" si="8"/>
        <v>27.599999999999998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27.6</v>
      </c>
      <c r="E82">
        <f>GT!N82</f>
        <v>0</v>
      </c>
      <c r="F82">
        <f t="shared" si="10"/>
        <v>80</v>
      </c>
      <c r="G82">
        <f t="shared" si="11"/>
        <v>27.6</v>
      </c>
      <c r="H82" s="112"/>
      <c r="I82">
        <f>BRPL_EOD!AA82+BRPL_EOD!AB82</f>
        <v>9.89</v>
      </c>
      <c r="J82">
        <f>BYPL_EOD!AA82+BYPL_EOD!AB82</f>
        <v>6.93</v>
      </c>
      <c r="K82">
        <f>MES_EOD!AA82+MES_EOD!AB82</f>
        <v>0</v>
      </c>
      <c r="L82">
        <f>NDMC_EOD!AA82+NDMC_EOD!AB82</f>
        <v>1.8</v>
      </c>
      <c r="M82">
        <f>TPDDL_EOD!AA82+TPDDL_EOD!AB82</f>
        <v>8.66</v>
      </c>
      <c r="N82">
        <f t="shared" si="6"/>
        <v>27.28</v>
      </c>
      <c r="O82" s="112">
        <f t="shared" si="7"/>
        <v>0.32000000000000028</v>
      </c>
      <c r="P82">
        <v>10.006011730205278</v>
      </c>
      <c r="Q82">
        <v>7.0112903225806447</v>
      </c>
      <c r="R82">
        <v>0</v>
      </c>
      <c r="S82">
        <v>1.8211143695014664</v>
      </c>
      <c r="T82">
        <v>8.7615835777126101</v>
      </c>
      <c r="U82" s="114">
        <f t="shared" si="8"/>
        <v>27.599999999999998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27.6</v>
      </c>
      <c r="E83">
        <f>GT!N83</f>
        <v>0</v>
      </c>
      <c r="F83">
        <f t="shared" si="10"/>
        <v>80</v>
      </c>
      <c r="G83">
        <f t="shared" si="11"/>
        <v>27.6</v>
      </c>
      <c r="H83" s="112"/>
      <c r="I83">
        <f>BRPL_EOD!AA83+BRPL_EOD!AB83</f>
        <v>9.89</v>
      </c>
      <c r="J83">
        <f>BYPL_EOD!AA83+BYPL_EOD!AB83</f>
        <v>6.93</v>
      </c>
      <c r="K83">
        <f>MES_EOD!AA83+MES_EOD!AB83</f>
        <v>0</v>
      </c>
      <c r="L83">
        <f>NDMC_EOD!AA83+NDMC_EOD!AB83</f>
        <v>1.8</v>
      </c>
      <c r="M83">
        <f>TPDDL_EOD!AA83+TPDDL_EOD!AB83</f>
        <v>8.66</v>
      </c>
      <c r="N83">
        <f t="shared" si="6"/>
        <v>27.28</v>
      </c>
      <c r="O83" s="112">
        <f t="shared" si="7"/>
        <v>0.32000000000000028</v>
      </c>
      <c r="P83">
        <v>10.006011730205278</v>
      </c>
      <c r="Q83">
        <v>7.0112903225806447</v>
      </c>
      <c r="R83">
        <v>0</v>
      </c>
      <c r="S83">
        <v>1.8211143695014664</v>
      </c>
      <c r="T83">
        <v>8.7615835777126101</v>
      </c>
      <c r="U83" s="114">
        <f t="shared" si="8"/>
        <v>27.599999999999998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27.6</v>
      </c>
      <c r="E84">
        <f>GT!N84</f>
        <v>0</v>
      </c>
      <c r="F84">
        <f t="shared" si="10"/>
        <v>80</v>
      </c>
      <c r="G84">
        <f t="shared" si="11"/>
        <v>27.6</v>
      </c>
      <c r="H84" s="112"/>
      <c r="I84">
        <f>BRPL_EOD!AA84+BRPL_EOD!AB84</f>
        <v>9.89</v>
      </c>
      <c r="J84">
        <f>BYPL_EOD!AA84+BYPL_EOD!AB84</f>
        <v>6.93</v>
      </c>
      <c r="K84">
        <f>MES_EOD!AA84+MES_EOD!AB84</f>
        <v>0</v>
      </c>
      <c r="L84">
        <f>NDMC_EOD!AA84+NDMC_EOD!AB84</f>
        <v>1.8</v>
      </c>
      <c r="M84">
        <f>TPDDL_EOD!AA84+TPDDL_EOD!AB84</f>
        <v>8.66</v>
      </c>
      <c r="N84">
        <f t="shared" si="6"/>
        <v>27.28</v>
      </c>
      <c r="O84" s="112">
        <f t="shared" si="7"/>
        <v>0.32000000000000028</v>
      </c>
      <c r="P84">
        <v>10.006011730205278</v>
      </c>
      <c r="Q84">
        <v>7.0112903225806447</v>
      </c>
      <c r="R84">
        <v>0</v>
      </c>
      <c r="S84">
        <v>1.8211143695014664</v>
      </c>
      <c r="T84">
        <v>8.7615835777126101</v>
      </c>
      <c r="U84" s="114">
        <f t="shared" si="8"/>
        <v>27.599999999999998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29.6</v>
      </c>
      <c r="E85">
        <f>GT!N85</f>
        <v>0</v>
      </c>
      <c r="F85">
        <f t="shared" si="10"/>
        <v>80</v>
      </c>
      <c r="G85">
        <f t="shared" si="11"/>
        <v>29.6</v>
      </c>
      <c r="H85" s="112"/>
      <c r="I85">
        <f>BRPL_EOD!AA85+BRPL_EOD!AB85</f>
        <v>10.6</v>
      </c>
      <c r="J85">
        <f>BYPL_EOD!AA85+BYPL_EOD!AB85</f>
        <v>7.42</v>
      </c>
      <c r="K85">
        <f>MES_EOD!AA85+MES_EOD!AB85</f>
        <v>0</v>
      </c>
      <c r="L85">
        <f>NDMC_EOD!AA85+NDMC_EOD!AB85</f>
        <v>1.93</v>
      </c>
      <c r="M85">
        <f>TPDDL_EOD!AA85+TPDDL_EOD!AB85</f>
        <v>9.2799999999999994</v>
      </c>
      <c r="N85">
        <f t="shared" si="6"/>
        <v>29.229999999999997</v>
      </c>
      <c r="O85" s="112">
        <f t="shared" si="7"/>
        <v>0.37000000000000455</v>
      </c>
      <c r="P85">
        <v>10.734177215189876</v>
      </c>
      <c r="Q85">
        <v>7.5139240506329124</v>
      </c>
      <c r="R85">
        <v>0</v>
      </c>
      <c r="S85">
        <v>1.9544303797468356</v>
      </c>
      <c r="T85">
        <v>9.3974683544303801</v>
      </c>
      <c r="U85" s="114">
        <f t="shared" si="8"/>
        <v>29.600000000000005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29.6</v>
      </c>
      <c r="E86">
        <f>GT!N86</f>
        <v>0</v>
      </c>
      <c r="F86">
        <f t="shared" si="10"/>
        <v>80</v>
      </c>
      <c r="G86">
        <f t="shared" si="11"/>
        <v>29.6</v>
      </c>
      <c r="H86" s="112"/>
      <c r="I86">
        <f>BRPL_EOD!AA86+BRPL_EOD!AB86</f>
        <v>10.6</v>
      </c>
      <c r="J86">
        <f>BYPL_EOD!AA86+BYPL_EOD!AB86</f>
        <v>7.42</v>
      </c>
      <c r="K86">
        <f>MES_EOD!AA86+MES_EOD!AB86</f>
        <v>0</v>
      </c>
      <c r="L86">
        <f>NDMC_EOD!AA86+NDMC_EOD!AB86</f>
        <v>1.93</v>
      </c>
      <c r="M86">
        <f>TPDDL_EOD!AA86+TPDDL_EOD!AB86</f>
        <v>9.2799999999999994</v>
      </c>
      <c r="N86">
        <f t="shared" si="6"/>
        <v>29.229999999999997</v>
      </c>
      <c r="O86" s="112">
        <f t="shared" si="7"/>
        <v>0.37000000000000455</v>
      </c>
      <c r="P86">
        <v>10.734177215189876</v>
      </c>
      <c r="Q86">
        <v>7.5139240506329124</v>
      </c>
      <c r="R86">
        <v>0</v>
      </c>
      <c r="S86">
        <v>1.9544303797468356</v>
      </c>
      <c r="T86">
        <v>9.3974683544303801</v>
      </c>
      <c r="U86" s="114">
        <f t="shared" si="8"/>
        <v>29.600000000000005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29.6</v>
      </c>
      <c r="E87">
        <f>GT!N87</f>
        <v>0</v>
      </c>
      <c r="F87">
        <f t="shared" si="10"/>
        <v>80</v>
      </c>
      <c r="G87">
        <f t="shared" si="11"/>
        <v>29.6</v>
      </c>
      <c r="H87" s="112"/>
      <c r="I87">
        <f>BRPL_EOD!AA87+BRPL_EOD!AB87</f>
        <v>10.6</v>
      </c>
      <c r="J87">
        <f>BYPL_EOD!AA87+BYPL_EOD!AB87</f>
        <v>7.42</v>
      </c>
      <c r="K87">
        <f>MES_EOD!AA87+MES_EOD!AB87</f>
        <v>0</v>
      </c>
      <c r="L87">
        <f>NDMC_EOD!AA87+NDMC_EOD!AB87</f>
        <v>1.93</v>
      </c>
      <c r="M87">
        <f>TPDDL_EOD!AA87+TPDDL_EOD!AB87</f>
        <v>9.2799999999999994</v>
      </c>
      <c r="N87">
        <f t="shared" si="6"/>
        <v>29.229999999999997</v>
      </c>
      <c r="O87" s="112">
        <f t="shared" si="7"/>
        <v>0.37000000000000455</v>
      </c>
      <c r="P87">
        <v>10.734177215189876</v>
      </c>
      <c r="Q87">
        <v>7.5139240506329124</v>
      </c>
      <c r="R87">
        <v>0</v>
      </c>
      <c r="S87">
        <v>1.9544303797468356</v>
      </c>
      <c r="T87">
        <v>9.3974683544303801</v>
      </c>
      <c r="U87" s="114">
        <f t="shared" si="8"/>
        <v>29.600000000000005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29.6</v>
      </c>
      <c r="E88">
        <f>GT!N88</f>
        <v>0</v>
      </c>
      <c r="F88">
        <f t="shared" si="10"/>
        <v>80</v>
      </c>
      <c r="G88">
        <f t="shared" si="11"/>
        <v>29.6</v>
      </c>
      <c r="H88" s="112"/>
      <c r="I88">
        <f>BRPL_EOD!AA88+BRPL_EOD!AB88</f>
        <v>10.6</v>
      </c>
      <c r="J88">
        <f>BYPL_EOD!AA88+BYPL_EOD!AB88</f>
        <v>7.42</v>
      </c>
      <c r="K88">
        <f>MES_EOD!AA88+MES_EOD!AB88</f>
        <v>0</v>
      </c>
      <c r="L88">
        <f>NDMC_EOD!AA88+NDMC_EOD!AB88</f>
        <v>1.93</v>
      </c>
      <c r="M88">
        <f>TPDDL_EOD!AA88+TPDDL_EOD!AB88</f>
        <v>9.2799999999999994</v>
      </c>
      <c r="N88">
        <f t="shared" si="6"/>
        <v>29.229999999999997</v>
      </c>
      <c r="O88" s="112">
        <f t="shared" si="7"/>
        <v>0.37000000000000455</v>
      </c>
      <c r="P88">
        <v>10.734177215189876</v>
      </c>
      <c r="Q88">
        <v>7.5139240506329124</v>
      </c>
      <c r="R88">
        <v>0</v>
      </c>
      <c r="S88">
        <v>1.9544303797468356</v>
      </c>
      <c r="T88">
        <v>9.3974683544303801</v>
      </c>
      <c r="U88" s="114">
        <f t="shared" si="8"/>
        <v>29.600000000000005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30.6</v>
      </c>
      <c r="E89">
        <f>GT!N89</f>
        <v>0</v>
      </c>
      <c r="F89">
        <f t="shared" si="10"/>
        <v>80</v>
      </c>
      <c r="G89">
        <f t="shared" si="11"/>
        <v>30.6</v>
      </c>
      <c r="H89" s="112"/>
      <c r="I89">
        <f>BRPL_EOD!AA89+BRPL_EOD!AB89</f>
        <v>10.95</v>
      </c>
      <c r="J89">
        <f>BYPL_EOD!AA89+BYPL_EOD!AB89</f>
        <v>7.67</v>
      </c>
      <c r="K89">
        <f>MES_EOD!AA89+MES_EOD!AB89</f>
        <v>0</v>
      </c>
      <c r="L89">
        <f>NDMC_EOD!AA89+NDMC_EOD!AB89</f>
        <v>1.99</v>
      </c>
      <c r="M89">
        <f>TPDDL_EOD!AA89+TPDDL_EOD!AB89</f>
        <v>9.59</v>
      </c>
      <c r="N89">
        <f t="shared" si="6"/>
        <v>30.199999999999996</v>
      </c>
      <c r="O89" s="112">
        <f t="shared" si="7"/>
        <v>0.40000000000000568</v>
      </c>
      <c r="P89">
        <v>11.095033112582783</v>
      </c>
      <c r="Q89">
        <v>7.7715894039735112</v>
      </c>
      <c r="R89">
        <v>0</v>
      </c>
      <c r="S89">
        <v>2.0163576158940399</v>
      </c>
      <c r="T89">
        <v>9.71701986754967</v>
      </c>
      <c r="U89" s="114">
        <f t="shared" si="8"/>
        <v>30.600000000000005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30.6</v>
      </c>
      <c r="E90">
        <f>GT!N90</f>
        <v>0</v>
      </c>
      <c r="F90">
        <f t="shared" si="10"/>
        <v>80</v>
      </c>
      <c r="G90">
        <f t="shared" si="11"/>
        <v>30.6</v>
      </c>
      <c r="H90" s="112"/>
      <c r="I90">
        <f>BRPL_EOD!AA90+BRPL_EOD!AB90</f>
        <v>10.95</v>
      </c>
      <c r="J90">
        <f>BYPL_EOD!AA90+BYPL_EOD!AB90</f>
        <v>7.67</v>
      </c>
      <c r="K90">
        <f>MES_EOD!AA90+MES_EOD!AB90</f>
        <v>0</v>
      </c>
      <c r="L90">
        <f>NDMC_EOD!AA90+NDMC_EOD!AB90</f>
        <v>1.99</v>
      </c>
      <c r="M90">
        <f>TPDDL_EOD!AA90+TPDDL_EOD!AB90</f>
        <v>9.59</v>
      </c>
      <c r="N90">
        <f t="shared" si="6"/>
        <v>30.199999999999996</v>
      </c>
      <c r="O90" s="112">
        <f t="shared" si="7"/>
        <v>0.40000000000000568</v>
      </c>
      <c r="P90">
        <v>11.095033112582783</v>
      </c>
      <c r="Q90">
        <v>7.7715894039735112</v>
      </c>
      <c r="R90">
        <v>0</v>
      </c>
      <c r="S90">
        <v>2.0163576158940399</v>
      </c>
      <c r="T90">
        <v>9.71701986754967</v>
      </c>
      <c r="U90" s="114">
        <f t="shared" si="8"/>
        <v>30.600000000000005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30.6</v>
      </c>
      <c r="E91">
        <f>GT!N91</f>
        <v>0</v>
      </c>
      <c r="F91">
        <f t="shared" si="10"/>
        <v>80</v>
      </c>
      <c r="G91">
        <f t="shared" si="11"/>
        <v>30.6</v>
      </c>
      <c r="H91" s="112"/>
      <c r="I91">
        <f>BRPL_EOD!AA91+BRPL_EOD!AB91</f>
        <v>10.95</v>
      </c>
      <c r="J91">
        <f>BYPL_EOD!AA91+BYPL_EOD!AB91</f>
        <v>7.67</v>
      </c>
      <c r="K91">
        <f>MES_EOD!AA91+MES_EOD!AB91</f>
        <v>0</v>
      </c>
      <c r="L91">
        <f>NDMC_EOD!AA91+NDMC_EOD!AB91</f>
        <v>1.99</v>
      </c>
      <c r="M91">
        <f>TPDDL_EOD!AA91+TPDDL_EOD!AB91</f>
        <v>9.59</v>
      </c>
      <c r="N91">
        <f t="shared" si="6"/>
        <v>30.199999999999996</v>
      </c>
      <c r="O91" s="112">
        <f t="shared" si="7"/>
        <v>0.40000000000000568</v>
      </c>
      <c r="P91">
        <v>11.095033112582783</v>
      </c>
      <c r="Q91">
        <v>7.7715894039735112</v>
      </c>
      <c r="R91">
        <v>0</v>
      </c>
      <c r="S91">
        <v>2.0163576158940399</v>
      </c>
      <c r="T91">
        <v>9.71701986754967</v>
      </c>
      <c r="U91" s="114">
        <f t="shared" si="8"/>
        <v>30.600000000000005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30.6</v>
      </c>
      <c r="E92">
        <f>GT!N92</f>
        <v>0</v>
      </c>
      <c r="F92">
        <f t="shared" si="10"/>
        <v>80</v>
      </c>
      <c r="G92">
        <f t="shared" si="11"/>
        <v>30.6</v>
      </c>
      <c r="H92" s="112"/>
      <c r="I92">
        <f>BRPL_EOD!AA92+BRPL_EOD!AB92</f>
        <v>10.95</v>
      </c>
      <c r="J92">
        <f>BYPL_EOD!AA92+BYPL_EOD!AB92</f>
        <v>7.67</v>
      </c>
      <c r="K92">
        <f>MES_EOD!AA92+MES_EOD!AB92</f>
        <v>0</v>
      </c>
      <c r="L92">
        <f>NDMC_EOD!AA92+NDMC_EOD!AB92</f>
        <v>1.99</v>
      </c>
      <c r="M92">
        <f>TPDDL_EOD!AA92+TPDDL_EOD!AB92</f>
        <v>9.59</v>
      </c>
      <c r="N92">
        <f t="shared" si="6"/>
        <v>30.199999999999996</v>
      </c>
      <c r="O92" s="112">
        <f t="shared" si="7"/>
        <v>0.40000000000000568</v>
      </c>
      <c r="P92">
        <v>11.095033112582783</v>
      </c>
      <c r="Q92">
        <v>7.7715894039735112</v>
      </c>
      <c r="R92">
        <v>0</v>
      </c>
      <c r="S92">
        <v>2.0163576158940399</v>
      </c>
      <c r="T92">
        <v>9.71701986754967</v>
      </c>
      <c r="U92" s="114">
        <f t="shared" si="8"/>
        <v>30.600000000000005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30.6</v>
      </c>
      <c r="E93">
        <f>GT!N93</f>
        <v>0</v>
      </c>
      <c r="F93">
        <f t="shared" si="10"/>
        <v>80</v>
      </c>
      <c r="G93">
        <f t="shared" si="11"/>
        <v>30.6</v>
      </c>
      <c r="H93" s="112"/>
      <c r="I93">
        <f>BRPL_EOD!AA93+BRPL_EOD!AB93</f>
        <v>10.95</v>
      </c>
      <c r="J93">
        <f>BYPL_EOD!AA93+BYPL_EOD!AB93</f>
        <v>7.67</v>
      </c>
      <c r="K93">
        <f>MES_EOD!AA93+MES_EOD!AB93</f>
        <v>0</v>
      </c>
      <c r="L93">
        <f>NDMC_EOD!AA93+NDMC_EOD!AB93</f>
        <v>1.99</v>
      </c>
      <c r="M93">
        <f>TPDDL_EOD!AA93+TPDDL_EOD!AB93</f>
        <v>9.59</v>
      </c>
      <c r="N93">
        <f t="shared" si="6"/>
        <v>30.199999999999996</v>
      </c>
      <c r="O93" s="112">
        <f t="shared" si="7"/>
        <v>0.40000000000000568</v>
      </c>
      <c r="P93">
        <v>11.095033112582783</v>
      </c>
      <c r="Q93">
        <v>7.7715894039735112</v>
      </c>
      <c r="R93">
        <v>0</v>
      </c>
      <c r="S93">
        <v>2.0163576158940399</v>
      </c>
      <c r="T93">
        <v>9.71701986754967</v>
      </c>
      <c r="U93" s="114">
        <f t="shared" si="8"/>
        <v>30.600000000000005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30.6</v>
      </c>
      <c r="E94">
        <f>GT!N94</f>
        <v>0</v>
      </c>
      <c r="F94">
        <f t="shared" si="10"/>
        <v>80</v>
      </c>
      <c r="G94">
        <f t="shared" si="11"/>
        <v>30.6</v>
      </c>
      <c r="H94" s="112"/>
      <c r="I94">
        <f>BRPL_EOD!AA94+BRPL_EOD!AB94</f>
        <v>10.95</v>
      </c>
      <c r="J94">
        <f>BYPL_EOD!AA94+BYPL_EOD!AB94</f>
        <v>7.67</v>
      </c>
      <c r="K94">
        <f>MES_EOD!AA94+MES_EOD!AB94</f>
        <v>0</v>
      </c>
      <c r="L94">
        <f>NDMC_EOD!AA94+NDMC_EOD!AB94</f>
        <v>1.99</v>
      </c>
      <c r="M94">
        <f>TPDDL_EOD!AA94+TPDDL_EOD!AB94</f>
        <v>9.59</v>
      </c>
      <c r="N94">
        <f t="shared" si="6"/>
        <v>30.199999999999996</v>
      </c>
      <c r="O94" s="112">
        <f t="shared" si="7"/>
        <v>0.40000000000000568</v>
      </c>
      <c r="P94">
        <v>11.095033112582783</v>
      </c>
      <c r="Q94">
        <v>7.7715894039735112</v>
      </c>
      <c r="R94">
        <v>0</v>
      </c>
      <c r="S94">
        <v>2.0163576158940399</v>
      </c>
      <c r="T94">
        <v>9.71701986754967</v>
      </c>
      <c r="U94" s="114">
        <f t="shared" si="8"/>
        <v>30.600000000000005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30.6</v>
      </c>
      <c r="E95">
        <f>GT!N95</f>
        <v>0</v>
      </c>
      <c r="F95">
        <f t="shared" si="10"/>
        <v>80</v>
      </c>
      <c r="G95">
        <f t="shared" si="11"/>
        <v>30.6</v>
      </c>
      <c r="H95" s="112"/>
      <c r="I95">
        <f>BRPL_EOD!AA95+BRPL_EOD!AB95</f>
        <v>10.95</v>
      </c>
      <c r="J95">
        <f>BYPL_EOD!AA95+BYPL_EOD!AB95</f>
        <v>7.67</v>
      </c>
      <c r="K95">
        <f>MES_EOD!AA95+MES_EOD!AB95</f>
        <v>0</v>
      </c>
      <c r="L95">
        <f>NDMC_EOD!AA95+NDMC_EOD!AB95</f>
        <v>1.99</v>
      </c>
      <c r="M95">
        <f>TPDDL_EOD!AA95+TPDDL_EOD!AB95</f>
        <v>9.59</v>
      </c>
      <c r="N95">
        <f t="shared" si="6"/>
        <v>30.199999999999996</v>
      </c>
      <c r="O95" s="112">
        <f t="shared" si="7"/>
        <v>0.40000000000000568</v>
      </c>
      <c r="P95">
        <v>11.095033112582783</v>
      </c>
      <c r="Q95">
        <v>7.7715894039735112</v>
      </c>
      <c r="R95">
        <v>0</v>
      </c>
      <c r="S95">
        <v>2.0163576158940399</v>
      </c>
      <c r="T95">
        <v>9.71701986754967</v>
      </c>
      <c r="U95" s="114">
        <f t="shared" si="8"/>
        <v>30.600000000000005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30.6</v>
      </c>
      <c r="E96">
        <f>GT!N96</f>
        <v>0</v>
      </c>
      <c r="F96">
        <f t="shared" si="10"/>
        <v>80</v>
      </c>
      <c r="G96">
        <f t="shared" si="11"/>
        <v>30.6</v>
      </c>
      <c r="H96" s="112"/>
      <c r="I96">
        <f>BRPL_EOD!AA96+BRPL_EOD!AB96</f>
        <v>10.95</v>
      </c>
      <c r="J96">
        <f>BYPL_EOD!AA96+BYPL_EOD!AB96</f>
        <v>7.67</v>
      </c>
      <c r="K96">
        <f>MES_EOD!AA96+MES_EOD!AB96</f>
        <v>0</v>
      </c>
      <c r="L96">
        <f>NDMC_EOD!AA96+NDMC_EOD!AB96</f>
        <v>1.99</v>
      </c>
      <c r="M96">
        <f>TPDDL_EOD!AA96+TPDDL_EOD!AB96</f>
        <v>9.59</v>
      </c>
      <c r="N96">
        <f t="shared" si="6"/>
        <v>30.199999999999996</v>
      </c>
      <c r="O96" s="112">
        <f t="shared" si="7"/>
        <v>0.40000000000000568</v>
      </c>
      <c r="P96">
        <v>11.095033112582783</v>
      </c>
      <c r="Q96">
        <v>7.7715894039735112</v>
      </c>
      <c r="R96">
        <v>0</v>
      </c>
      <c r="S96">
        <v>2.0163576158940399</v>
      </c>
      <c r="T96">
        <v>9.71701986754967</v>
      </c>
      <c r="U96" s="114">
        <f t="shared" si="8"/>
        <v>30.600000000000005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30.6</v>
      </c>
      <c r="E97">
        <f>GT!N97</f>
        <v>0</v>
      </c>
      <c r="F97">
        <f t="shared" si="10"/>
        <v>80</v>
      </c>
      <c r="G97">
        <f t="shared" si="11"/>
        <v>30.6</v>
      </c>
      <c r="H97" s="112"/>
      <c r="I97">
        <f>BRPL_EOD!AA97+BRPL_EOD!AB97</f>
        <v>10.95</v>
      </c>
      <c r="J97">
        <f>BYPL_EOD!AA97+BYPL_EOD!AB97</f>
        <v>7.67</v>
      </c>
      <c r="K97">
        <f>MES_EOD!AA97+MES_EOD!AB97</f>
        <v>0</v>
      </c>
      <c r="L97">
        <f>NDMC_EOD!AA97+NDMC_EOD!AB97</f>
        <v>1.99</v>
      </c>
      <c r="M97">
        <f>TPDDL_EOD!AA97+TPDDL_EOD!AB97</f>
        <v>9.59</v>
      </c>
      <c r="N97">
        <f t="shared" si="6"/>
        <v>30.199999999999996</v>
      </c>
      <c r="O97" s="112">
        <f t="shared" si="7"/>
        <v>0.40000000000000568</v>
      </c>
      <c r="P97">
        <v>11.095033112582783</v>
      </c>
      <c r="Q97">
        <v>7.7715894039735112</v>
      </c>
      <c r="R97">
        <v>0</v>
      </c>
      <c r="S97">
        <v>2.0163576158940399</v>
      </c>
      <c r="T97">
        <v>9.71701986754967</v>
      </c>
      <c r="U97" s="114">
        <f t="shared" si="8"/>
        <v>30.600000000000005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30.6</v>
      </c>
      <c r="E98">
        <f>GT!N98</f>
        <v>0</v>
      </c>
      <c r="F98">
        <f t="shared" si="10"/>
        <v>80</v>
      </c>
      <c r="G98">
        <f t="shared" si="11"/>
        <v>30.6</v>
      </c>
      <c r="H98" s="112"/>
      <c r="I98">
        <f>BRPL_EOD!AA98+BRPL_EOD!AB98</f>
        <v>10.95</v>
      </c>
      <c r="J98">
        <f>BYPL_EOD!AA98+BYPL_EOD!AB98</f>
        <v>7.67</v>
      </c>
      <c r="K98">
        <f>MES_EOD!AA98+MES_EOD!AB98</f>
        <v>0</v>
      </c>
      <c r="L98">
        <f>NDMC_EOD!AA98+NDMC_EOD!AB98</f>
        <v>1.99</v>
      </c>
      <c r="M98">
        <f>TPDDL_EOD!AA98+TPDDL_EOD!AB98</f>
        <v>9.59</v>
      </c>
      <c r="N98">
        <f t="shared" si="6"/>
        <v>30.199999999999996</v>
      </c>
      <c r="O98" s="112">
        <f t="shared" si="7"/>
        <v>0.40000000000000568</v>
      </c>
      <c r="P98">
        <v>11.095033112582783</v>
      </c>
      <c r="Q98">
        <v>7.7715894039735112</v>
      </c>
      <c r="R98">
        <v>0</v>
      </c>
      <c r="S98">
        <v>2.0163576158940399</v>
      </c>
      <c r="T98">
        <v>9.71701986754967</v>
      </c>
      <c r="U98" s="114">
        <f t="shared" si="8"/>
        <v>30.600000000000005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0.71964999999999868</v>
      </c>
      <c r="E99" s="114">
        <f t="shared" si="12"/>
        <v>0</v>
      </c>
      <c r="F99" s="114">
        <f t="shared" si="12"/>
        <v>1.92</v>
      </c>
      <c r="G99" s="114">
        <f t="shared" si="12"/>
        <v>0.71964999999999868</v>
      </c>
      <c r="H99" s="114"/>
      <c r="I99" s="114">
        <f t="shared" si="12"/>
        <v>0.25852000000000008</v>
      </c>
      <c r="J99" s="114">
        <f t="shared" si="12"/>
        <v>0.18019999999999972</v>
      </c>
      <c r="K99" s="114">
        <f t="shared" si="12"/>
        <v>0</v>
      </c>
      <c r="L99" s="114">
        <f t="shared" si="12"/>
        <v>4.6825000000000082E-2</v>
      </c>
      <c r="M99" s="114">
        <f t="shared" si="12"/>
        <v>0.22524499999999972</v>
      </c>
      <c r="N99" s="114">
        <f t="shared" si="12"/>
        <v>0.71079000000000014</v>
      </c>
      <c r="O99" s="114">
        <f t="shared" si="12"/>
        <v>8.8600000000000449E-3</v>
      </c>
      <c r="P99" s="114">
        <f t="shared" si="12"/>
        <v>0.26173987696013362</v>
      </c>
      <c r="Q99" s="114">
        <f t="shared" si="12"/>
        <v>0.18244720848488932</v>
      </c>
      <c r="R99" s="114">
        <f t="shared" si="12"/>
        <v>0</v>
      </c>
      <c r="S99" s="114">
        <f t="shared" si="12"/>
        <v>4.7408943360798553E-2</v>
      </c>
      <c r="T99" s="114">
        <f t="shared" si="12"/>
        <v>0.22805397119417836</v>
      </c>
      <c r="U99" s="114">
        <f t="shared" si="12"/>
        <v>0.71964999999999868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C3" activePane="bottomRight" state="frozen"/>
      <selection activeCell="Q1" sqref="Q1:Q99"/>
      <selection pane="topRight" activeCell="Q1" sqref="Q1:Q99"/>
      <selection pane="bottomLeft" activeCell="Q1" sqref="Q1:Q99"/>
      <selection pane="bottomRight" activeCell="X7" sqref="X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102.56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102.55599390648803</v>
      </c>
      <c r="Q9">
        <v>54.997851646420067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102.55599390648803</v>
      </c>
      <c r="Q10">
        <v>54.997851646420067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102.56</v>
      </c>
      <c r="J11">
        <f>BYPL_EOD!AI11+BYPL_EOD!AJ11</f>
        <v>55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102.55599390648803</v>
      </c>
      <c r="Q11">
        <v>54.997851646420067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102.56</v>
      </c>
      <c r="J12">
        <f>BYPL_EOD!AI12+BYPL_EOD!AJ12</f>
        <v>55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102.55599390648803</v>
      </c>
      <c r="Q12">
        <v>54.997851646420067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288</v>
      </c>
      <c r="E13">
        <f>BAWANA!AM13</f>
        <v>0</v>
      </c>
      <c r="F13">
        <f t="shared" si="4"/>
        <v>256</v>
      </c>
      <c r="G13">
        <f t="shared" si="5"/>
        <v>288</v>
      </c>
      <c r="H13" s="112"/>
      <c r="I13">
        <f>BRPL_EOD!AI13+BRPL_EOD!AJ13</f>
        <v>134.56</v>
      </c>
      <c r="J13">
        <f>BYPL_EOD!AI13+BYPL_EOD!AJ13</f>
        <v>55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288.01</v>
      </c>
      <c r="O13" s="112">
        <f t="shared" si="1"/>
        <v>-9.9999999999909051E-3</v>
      </c>
      <c r="P13">
        <v>134.55532794000209</v>
      </c>
      <c r="Q13">
        <v>54.998090344085277</v>
      </c>
      <c r="R13">
        <v>5.8397972292628726</v>
      </c>
      <c r="S13">
        <v>22.999201416617478</v>
      </c>
      <c r="T13">
        <v>69.607583070032291</v>
      </c>
      <c r="U13" s="114">
        <f t="shared" si="2"/>
        <v>288</v>
      </c>
      <c r="V13" s="112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288</v>
      </c>
      <c r="E14">
        <f>BAWANA!AM14</f>
        <v>0</v>
      </c>
      <c r="F14">
        <f t="shared" si="4"/>
        <v>256</v>
      </c>
      <c r="G14">
        <f t="shared" si="5"/>
        <v>288</v>
      </c>
      <c r="H14" s="112"/>
      <c r="I14">
        <f>BRPL_EOD!AI14+BRPL_EOD!AJ14</f>
        <v>134.56</v>
      </c>
      <c r="J14">
        <f>BYPL_EOD!AI14+BYPL_EOD!AJ14</f>
        <v>55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288.01</v>
      </c>
      <c r="O14" s="112">
        <f t="shared" si="1"/>
        <v>-9.9999999999909051E-3</v>
      </c>
      <c r="P14">
        <v>134.55532794000209</v>
      </c>
      <c r="Q14">
        <v>54.998090344085277</v>
      </c>
      <c r="R14">
        <v>5.8397972292628726</v>
      </c>
      <c r="S14">
        <v>22.999201416617478</v>
      </c>
      <c r="T14">
        <v>69.607583070032291</v>
      </c>
      <c r="U14" s="114">
        <f t="shared" si="2"/>
        <v>288</v>
      </c>
      <c r="V14" s="112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268.95</v>
      </c>
      <c r="E15">
        <f>BAWANA!AM15</f>
        <v>0</v>
      </c>
      <c r="F15">
        <f t="shared" si="4"/>
        <v>256</v>
      </c>
      <c r="G15">
        <f t="shared" si="5"/>
        <v>268.95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13.9</v>
      </c>
      <c r="M15">
        <f>TPDDL_EOD!AI15+TPDDL_EOD!AJ15</f>
        <v>69.61</v>
      </c>
      <c r="N15">
        <f t="shared" si="0"/>
        <v>268.96000000000004</v>
      </c>
      <c r="O15" s="112">
        <f t="shared" si="1"/>
        <v>-1.0000000000047748E-2</v>
      </c>
      <c r="P15">
        <v>134.60499516656751</v>
      </c>
      <c r="Q15">
        <v>44.998326888756687</v>
      </c>
      <c r="R15">
        <v>5.8397828673408672</v>
      </c>
      <c r="S15">
        <v>13.899483194527065</v>
      </c>
      <c r="T15">
        <v>69.607411882807838</v>
      </c>
      <c r="U15" s="114">
        <f t="shared" si="2"/>
        <v>268.94999999999993</v>
      </c>
      <c r="V15" s="112">
        <f t="shared" si="3"/>
        <v>0</v>
      </c>
      <c r="Y15">
        <f>BAWANA!AW15+BAWANA!AX15</f>
        <v>32</v>
      </c>
      <c r="Z15">
        <f>BAWANA!BD15+BAWANA!BE15</f>
        <v>19.05</v>
      </c>
      <c r="AA15">
        <f>BAWANA!X15+BAWANA!Y15</f>
        <v>32</v>
      </c>
      <c r="AB15">
        <f>BAWANA!AE15+BAWANA!AF15</f>
        <v>19.05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268.95</v>
      </c>
      <c r="E16">
        <f>BAWANA!AM16</f>
        <v>0</v>
      </c>
      <c r="F16">
        <f t="shared" si="4"/>
        <v>256</v>
      </c>
      <c r="G16">
        <f t="shared" si="5"/>
        <v>268.95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13.9</v>
      </c>
      <c r="M16">
        <f>TPDDL_EOD!AI16+TPDDL_EOD!AJ16</f>
        <v>69.61</v>
      </c>
      <c r="N16">
        <f t="shared" si="0"/>
        <v>268.96000000000004</v>
      </c>
      <c r="O16" s="112">
        <f t="shared" si="1"/>
        <v>-1.0000000000047748E-2</v>
      </c>
      <c r="P16">
        <v>134.60499516656751</v>
      </c>
      <c r="Q16">
        <v>44.998326888756687</v>
      </c>
      <c r="R16">
        <v>5.8397828673408672</v>
      </c>
      <c r="S16">
        <v>13.899483194527065</v>
      </c>
      <c r="T16">
        <v>69.607411882807838</v>
      </c>
      <c r="U16" s="114">
        <f t="shared" si="2"/>
        <v>268.94999999999993</v>
      </c>
      <c r="V16" s="112">
        <f t="shared" si="3"/>
        <v>0</v>
      </c>
      <c r="Y16">
        <f>BAWANA!AW16+BAWANA!AX16</f>
        <v>32</v>
      </c>
      <c r="Z16">
        <f>BAWANA!BD16+BAWANA!BE16</f>
        <v>19.05</v>
      </c>
      <c r="AA16">
        <f>BAWANA!X16+BAWANA!Y16</f>
        <v>32</v>
      </c>
      <c r="AB16">
        <f>BAWANA!AE16+BAWANA!AF16</f>
        <v>19.05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268.95</v>
      </c>
      <c r="E17">
        <f>BAWANA!AM17</f>
        <v>0</v>
      </c>
      <c r="F17">
        <f t="shared" si="4"/>
        <v>256</v>
      </c>
      <c r="G17">
        <f t="shared" si="5"/>
        <v>268.95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13.9</v>
      </c>
      <c r="M17">
        <f>TPDDL_EOD!AI17+TPDDL_EOD!AJ17</f>
        <v>69.61</v>
      </c>
      <c r="N17">
        <f t="shared" si="0"/>
        <v>268.96000000000004</v>
      </c>
      <c r="O17" s="112">
        <f t="shared" si="1"/>
        <v>-1.0000000000047748E-2</v>
      </c>
      <c r="P17">
        <v>134.60499516656751</v>
      </c>
      <c r="Q17">
        <v>44.998326888756687</v>
      </c>
      <c r="R17">
        <v>5.8397828673408672</v>
      </c>
      <c r="S17">
        <v>13.899483194527065</v>
      </c>
      <c r="T17">
        <v>69.607411882807838</v>
      </c>
      <c r="U17" s="114">
        <f t="shared" si="2"/>
        <v>268.94999999999993</v>
      </c>
      <c r="V17" s="112">
        <f t="shared" si="3"/>
        <v>0</v>
      </c>
      <c r="Y17">
        <f>BAWANA!AW17+BAWANA!AX17</f>
        <v>32</v>
      </c>
      <c r="Z17">
        <f>BAWANA!BD17+BAWANA!BE17</f>
        <v>19.05</v>
      </c>
      <c r="AA17">
        <f>BAWANA!X17+BAWANA!Y17</f>
        <v>32</v>
      </c>
      <c r="AB17">
        <f>BAWANA!AE17+BAWANA!AF17</f>
        <v>19.05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268.95</v>
      </c>
      <c r="E18">
        <f>BAWANA!AM18</f>
        <v>0</v>
      </c>
      <c r="F18">
        <f t="shared" si="4"/>
        <v>256</v>
      </c>
      <c r="G18">
        <f t="shared" si="5"/>
        <v>268.95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13.9</v>
      </c>
      <c r="M18">
        <f>TPDDL_EOD!AI18+TPDDL_EOD!AJ18</f>
        <v>69.61</v>
      </c>
      <c r="N18">
        <f t="shared" si="0"/>
        <v>268.96000000000004</v>
      </c>
      <c r="O18" s="112">
        <f t="shared" si="1"/>
        <v>-1.0000000000047748E-2</v>
      </c>
      <c r="P18">
        <v>134.60499516656751</v>
      </c>
      <c r="Q18">
        <v>44.998326888756687</v>
      </c>
      <c r="R18">
        <v>5.8397828673408672</v>
      </c>
      <c r="S18">
        <v>13.899483194527065</v>
      </c>
      <c r="T18">
        <v>69.607411882807838</v>
      </c>
      <c r="U18" s="114">
        <f t="shared" si="2"/>
        <v>268.94999999999993</v>
      </c>
      <c r="V18" s="112">
        <f t="shared" si="3"/>
        <v>0</v>
      </c>
      <c r="Y18">
        <f>BAWANA!AW18+BAWANA!AX18</f>
        <v>32</v>
      </c>
      <c r="Z18">
        <f>BAWANA!BD18+BAWANA!BE18</f>
        <v>19.05</v>
      </c>
      <c r="AA18">
        <f>BAWANA!X18+BAWANA!Y18</f>
        <v>32</v>
      </c>
      <c r="AB18">
        <f>BAWANA!AE18+BAWANA!AF18</f>
        <v>19.05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268.95</v>
      </c>
      <c r="E19">
        <f>BAWANA!AM19</f>
        <v>0</v>
      </c>
      <c r="F19">
        <f t="shared" si="4"/>
        <v>256</v>
      </c>
      <c r="G19">
        <f t="shared" si="5"/>
        <v>268.95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13.9</v>
      </c>
      <c r="M19">
        <f>TPDDL_EOD!AI19+TPDDL_EOD!AJ19</f>
        <v>69.61</v>
      </c>
      <c r="N19">
        <f t="shared" si="0"/>
        <v>268.96000000000004</v>
      </c>
      <c r="O19" s="112">
        <f t="shared" si="1"/>
        <v>-1.0000000000047748E-2</v>
      </c>
      <c r="P19">
        <v>134.60499516656751</v>
      </c>
      <c r="Q19">
        <v>44.998326888756687</v>
      </c>
      <c r="R19">
        <v>5.8397828673408672</v>
      </c>
      <c r="S19">
        <v>13.899483194527065</v>
      </c>
      <c r="T19">
        <v>69.607411882807838</v>
      </c>
      <c r="U19" s="114">
        <f t="shared" si="2"/>
        <v>268.94999999999993</v>
      </c>
      <c r="V19" s="112">
        <f t="shared" si="3"/>
        <v>0</v>
      </c>
      <c r="Y19">
        <f>BAWANA!AW19+BAWANA!AX19</f>
        <v>32</v>
      </c>
      <c r="Z19">
        <f>BAWANA!BD19+BAWANA!BE19</f>
        <v>19.05</v>
      </c>
      <c r="AA19">
        <f>BAWANA!X19+BAWANA!Y19</f>
        <v>32</v>
      </c>
      <c r="AB19">
        <f>BAWANA!AE19+BAWANA!AF19</f>
        <v>19.05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268.95</v>
      </c>
      <c r="E20">
        <f>BAWANA!AM20</f>
        <v>0</v>
      </c>
      <c r="F20">
        <f t="shared" si="4"/>
        <v>256</v>
      </c>
      <c r="G20">
        <f t="shared" si="5"/>
        <v>268.95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13.9</v>
      </c>
      <c r="M20">
        <f>TPDDL_EOD!AI20+TPDDL_EOD!AJ20</f>
        <v>69.61</v>
      </c>
      <c r="N20">
        <f t="shared" si="0"/>
        <v>268.96000000000004</v>
      </c>
      <c r="O20" s="112">
        <f t="shared" si="1"/>
        <v>-1.0000000000047748E-2</v>
      </c>
      <c r="P20">
        <v>134.60499516656751</v>
      </c>
      <c r="Q20">
        <v>44.998326888756687</v>
      </c>
      <c r="R20">
        <v>5.8397828673408672</v>
      </c>
      <c r="S20">
        <v>13.899483194527065</v>
      </c>
      <c r="T20">
        <v>69.607411882807838</v>
      </c>
      <c r="U20" s="114">
        <f t="shared" si="2"/>
        <v>268.94999999999993</v>
      </c>
      <c r="V20" s="112">
        <f t="shared" si="3"/>
        <v>0</v>
      </c>
      <c r="Y20">
        <f>BAWANA!AW20+BAWANA!AX20</f>
        <v>32</v>
      </c>
      <c r="Z20">
        <f>BAWANA!BD20+BAWANA!BE20</f>
        <v>19.05</v>
      </c>
      <c r="AA20">
        <f>BAWANA!X20+BAWANA!Y20</f>
        <v>32</v>
      </c>
      <c r="AB20">
        <f>BAWANA!AE20+BAWANA!AF20</f>
        <v>19.05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268.95</v>
      </c>
      <c r="E21">
        <f>BAWANA!AM21</f>
        <v>0</v>
      </c>
      <c r="F21">
        <f t="shared" si="4"/>
        <v>256</v>
      </c>
      <c r="G21">
        <f t="shared" si="5"/>
        <v>268.95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13.9</v>
      </c>
      <c r="M21">
        <f>TPDDL_EOD!AI21+TPDDL_EOD!AJ21</f>
        <v>69.61</v>
      </c>
      <c r="N21">
        <f t="shared" si="0"/>
        <v>268.96000000000004</v>
      </c>
      <c r="O21" s="112">
        <f t="shared" si="1"/>
        <v>-1.0000000000047748E-2</v>
      </c>
      <c r="P21">
        <v>134.60499516656751</v>
      </c>
      <c r="Q21">
        <v>44.998326888756687</v>
      </c>
      <c r="R21">
        <v>5.8397828673408672</v>
      </c>
      <c r="S21">
        <v>13.899483194527065</v>
      </c>
      <c r="T21">
        <v>69.607411882807838</v>
      </c>
      <c r="U21" s="114">
        <f t="shared" si="2"/>
        <v>268.94999999999993</v>
      </c>
      <c r="V21" s="112">
        <f t="shared" si="3"/>
        <v>0</v>
      </c>
      <c r="Y21">
        <f>BAWANA!AW21+BAWANA!AX21</f>
        <v>32</v>
      </c>
      <c r="Z21">
        <f>BAWANA!BD21+BAWANA!BE21</f>
        <v>19.05</v>
      </c>
      <c r="AA21">
        <f>BAWANA!X21+BAWANA!Y21</f>
        <v>32</v>
      </c>
      <c r="AB21">
        <f>BAWANA!AE21+BAWANA!AF21</f>
        <v>19.05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268.95</v>
      </c>
      <c r="E22">
        <f>BAWANA!AM22</f>
        <v>0</v>
      </c>
      <c r="F22">
        <f t="shared" si="4"/>
        <v>256</v>
      </c>
      <c r="G22">
        <f t="shared" si="5"/>
        <v>268.95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13.9</v>
      </c>
      <c r="M22">
        <f>TPDDL_EOD!AI22+TPDDL_EOD!AJ22</f>
        <v>69.61</v>
      </c>
      <c r="N22">
        <f t="shared" si="0"/>
        <v>268.96000000000004</v>
      </c>
      <c r="O22" s="112">
        <f t="shared" si="1"/>
        <v>-1.0000000000047748E-2</v>
      </c>
      <c r="P22">
        <v>134.60499516656751</v>
      </c>
      <c r="Q22">
        <v>44.998326888756687</v>
      </c>
      <c r="R22">
        <v>5.8397828673408672</v>
      </c>
      <c r="S22">
        <v>13.899483194527065</v>
      </c>
      <c r="T22">
        <v>69.607411882807838</v>
      </c>
      <c r="U22" s="114">
        <f t="shared" si="2"/>
        <v>268.94999999999993</v>
      </c>
      <c r="V22" s="112">
        <f t="shared" si="3"/>
        <v>0</v>
      </c>
      <c r="Y22">
        <f>BAWANA!AW22+BAWANA!AX22</f>
        <v>32</v>
      </c>
      <c r="Z22">
        <f>BAWANA!BD22+BAWANA!BE22</f>
        <v>19.05</v>
      </c>
      <c r="AA22">
        <f>BAWANA!X22+BAWANA!Y22</f>
        <v>32</v>
      </c>
      <c r="AB22">
        <f>BAWANA!AE22+BAWANA!AF22</f>
        <v>19.05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268.95</v>
      </c>
      <c r="E23">
        <f>BAWANA!AM23</f>
        <v>0</v>
      </c>
      <c r="F23">
        <f t="shared" si="4"/>
        <v>256</v>
      </c>
      <c r="G23">
        <f t="shared" si="5"/>
        <v>268.95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13.9</v>
      </c>
      <c r="M23">
        <f>TPDDL_EOD!AI23+TPDDL_EOD!AJ23</f>
        <v>69.61</v>
      </c>
      <c r="N23">
        <f t="shared" si="0"/>
        <v>268.96000000000004</v>
      </c>
      <c r="O23" s="112">
        <f t="shared" si="1"/>
        <v>-1.0000000000047748E-2</v>
      </c>
      <c r="P23">
        <v>134.60499516656751</v>
      </c>
      <c r="Q23">
        <v>44.998326888756687</v>
      </c>
      <c r="R23">
        <v>5.8397828673408672</v>
      </c>
      <c r="S23">
        <v>13.899483194527065</v>
      </c>
      <c r="T23">
        <v>69.607411882807838</v>
      </c>
      <c r="U23" s="114">
        <f t="shared" si="2"/>
        <v>268.94999999999993</v>
      </c>
      <c r="V23" s="112">
        <f t="shared" si="3"/>
        <v>0</v>
      </c>
      <c r="Y23">
        <f>BAWANA!AW23+BAWANA!AX23</f>
        <v>32</v>
      </c>
      <c r="Z23">
        <f>BAWANA!BD23+BAWANA!BE23</f>
        <v>19.05</v>
      </c>
      <c r="AA23">
        <f>BAWANA!X23+BAWANA!Y23</f>
        <v>32</v>
      </c>
      <c r="AB23">
        <f>BAWANA!AE23+BAWANA!AF23</f>
        <v>19.05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268.95</v>
      </c>
      <c r="E24">
        <f>BAWANA!AM24</f>
        <v>0</v>
      </c>
      <c r="F24">
        <f t="shared" si="4"/>
        <v>256</v>
      </c>
      <c r="G24">
        <f t="shared" si="5"/>
        <v>268.95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13.9</v>
      </c>
      <c r="M24">
        <f>TPDDL_EOD!AI24+TPDDL_EOD!AJ24</f>
        <v>69.61</v>
      </c>
      <c r="N24">
        <f t="shared" si="0"/>
        <v>268.96000000000004</v>
      </c>
      <c r="O24" s="112">
        <f t="shared" si="1"/>
        <v>-1.0000000000047748E-2</v>
      </c>
      <c r="P24">
        <v>134.60499516656751</v>
      </c>
      <c r="Q24">
        <v>44.998326888756687</v>
      </c>
      <c r="R24">
        <v>5.8397828673408672</v>
      </c>
      <c r="S24">
        <v>13.899483194527065</v>
      </c>
      <c r="T24">
        <v>69.607411882807838</v>
      </c>
      <c r="U24" s="114">
        <f t="shared" si="2"/>
        <v>268.94999999999993</v>
      </c>
      <c r="V24" s="112">
        <f t="shared" si="3"/>
        <v>0</v>
      </c>
      <c r="Y24">
        <f>BAWANA!AW24+BAWANA!AX24</f>
        <v>32</v>
      </c>
      <c r="Z24">
        <f>BAWANA!BD24+BAWANA!BE24</f>
        <v>19.05</v>
      </c>
      <c r="AA24">
        <f>BAWANA!X24+BAWANA!Y24</f>
        <v>32</v>
      </c>
      <c r="AB24">
        <f>BAWANA!AE24+BAWANA!AF24</f>
        <v>19.05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268.95</v>
      </c>
      <c r="E25">
        <f>BAWANA!AM25</f>
        <v>0</v>
      </c>
      <c r="F25">
        <f t="shared" si="4"/>
        <v>256</v>
      </c>
      <c r="G25">
        <f t="shared" si="5"/>
        <v>268.95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13.9</v>
      </c>
      <c r="M25">
        <f>TPDDL_EOD!AI25+TPDDL_EOD!AJ25</f>
        <v>69.61</v>
      </c>
      <c r="N25">
        <f t="shared" si="0"/>
        <v>268.96000000000004</v>
      </c>
      <c r="O25" s="112">
        <f t="shared" si="1"/>
        <v>-1.0000000000047748E-2</v>
      </c>
      <c r="P25">
        <v>134.60499516656751</v>
      </c>
      <c r="Q25">
        <v>44.998326888756687</v>
      </c>
      <c r="R25">
        <v>5.8397828673408672</v>
      </c>
      <c r="S25">
        <v>13.899483194527065</v>
      </c>
      <c r="T25">
        <v>69.607411882807838</v>
      </c>
      <c r="U25" s="114">
        <f t="shared" si="2"/>
        <v>268.94999999999993</v>
      </c>
      <c r="V25" s="112">
        <f t="shared" si="3"/>
        <v>0</v>
      </c>
      <c r="Y25">
        <f>BAWANA!AW25+BAWANA!AX25</f>
        <v>32</v>
      </c>
      <c r="Z25">
        <f>BAWANA!BD25+BAWANA!BE25</f>
        <v>19.05</v>
      </c>
      <c r="AA25">
        <f>BAWANA!X25+BAWANA!Y25</f>
        <v>32</v>
      </c>
      <c r="AB25">
        <f>BAWANA!AE25+BAWANA!AF25</f>
        <v>19.05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125.56</v>
      </c>
      <c r="J26">
        <f>BYPL_EOD!AI26+BYPL_EOD!AJ26</f>
        <v>45</v>
      </c>
      <c r="K26">
        <f>MES_EOD!AI26+MES_EOD!AJ26</f>
        <v>5.84</v>
      </c>
      <c r="L26">
        <f>NDMC_EOD!AI26+NDMC_EOD!AJ26</f>
        <v>10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125.55509550408188</v>
      </c>
      <c r="Q26">
        <v>44.998242256161873</v>
      </c>
      <c r="R26">
        <v>5.8397718839107844</v>
      </c>
      <c r="S26">
        <v>9.9996093902581933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125.56</v>
      </c>
      <c r="J27">
        <f>BYPL_EOD!AI27+BYPL_EOD!AJ27</f>
        <v>45</v>
      </c>
      <c r="K27">
        <f>MES_EOD!AI27+MES_EOD!AJ27</f>
        <v>5.84</v>
      </c>
      <c r="L27">
        <f>NDMC_EOD!AI27+NDMC_EOD!AJ27</f>
        <v>10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125.55509550408188</v>
      </c>
      <c r="Q27">
        <v>44.998242256161873</v>
      </c>
      <c r="R27">
        <v>5.8397718839107844</v>
      </c>
      <c r="S27">
        <v>9.9996093902581933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125.56</v>
      </c>
      <c r="J28">
        <f>BYPL_EOD!AI28+BYPL_EOD!AJ28</f>
        <v>45</v>
      </c>
      <c r="K28">
        <f>MES_EOD!AI28+MES_EOD!AJ28</f>
        <v>5.84</v>
      </c>
      <c r="L28">
        <f>NDMC_EOD!AI28+NDMC_EOD!AJ28</f>
        <v>10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125.55509550408188</v>
      </c>
      <c r="Q28">
        <v>44.998242256161873</v>
      </c>
      <c r="R28">
        <v>5.8397718839107844</v>
      </c>
      <c r="S28">
        <v>9.9996093902581933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125.56</v>
      </c>
      <c r="J29">
        <f>BYPL_EOD!AI29+BYPL_EOD!AJ29</f>
        <v>45</v>
      </c>
      <c r="K29">
        <f>MES_EOD!AI29+MES_EOD!AJ29</f>
        <v>5.84</v>
      </c>
      <c r="L29">
        <f>NDMC_EOD!AI29+NDMC_EOD!AJ29</f>
        <v>10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125.55509550408188</v>
      </c>
      <c r="Q29">
        <v>44.998242256161873</v>
      </c>
      <c r="R29">
        <v>5.8397718839107844</v>
      </c>
      <c r="S29">
        <v>9.9996093902581933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125.56</v>
      </c>
      <c r="J30">
        <f>BYPL_EOD!AI30+BYPL_EOD!AJ30</f>
        <v>45</v>
      </c>
      <c r="K30">
        <f>MES_EOD!AI30+MES_EOD!AJ30</f>
        <v>5.84</v>
      </c>
      <c r="L30">
        <f>NDMC_EOD!AI30+NDMC_EOD!AJ30</f>
        <v>10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125.55509550408188</v>
      </c>
      <c r="Q30">
        <v>44.998242256161873</v>
      </c>
      <c r="R30">
        <v>5.8397718839107844</v>
      </c>
      <c r="S30">
        <v>9.9996093902581933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268.95</v>
      </c>
      <c r="E31">
        <f>BAWANA!AM31</f>
        <v>0</v>
      </c>
      <c r="F31">
        <f t="shared" si="4"/>
        <v>256</v>
      </c>
      <c r="G31">
        <f t="shared" si="5"/>
        <v>268.95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13.9</v>
      </c>
      <c r="M31">
        <f>TPDDL_EOD!AI31+TPDDL_EOD!AJ31</f>
        <v>69.61</v>
      </c>
      <c r="N31">
        <f t="shared" si="0"/>
        <v>268.96000000000004</v>
      </c>
      <c r="O31" s="112">
        <f t="shared" si="1"/>
        <v>-1.0000000000047748E-2</v>
      </c>
      <c r="P31">
        <v>134.60499516656751</v>
      </c>
      <c r="Q31">
        <v>44.998326888756687</v>
      </c>
      <c r="R31">
        <v>5.8397828673408672</v>
      </c>
      <c r="S31">
        <v>13.899483194527065</v>
      </c>
      <c r="T31">
        <v>69.607411882807838</v>
      </c>
      <c r="U31" s="114">
        <f t="shared" si="2"/>
        <v>268.94999999999993</v>
      </c>
      <c r="V31" s="112">
        <f t="shared" si="3"/>
        <v>0</v>
      </c>
      <c r="Y31">
        <f>BAWANA!AW31+BAWANA!AX31</f>
        <v>19.05</v>
      </c>
      <c r="Z31">
        <f>BAWANA!BD31+BAWANA!BE31</f>
        <v>32</v>
      </c>
      <c r="AA31">
        <f>BAWANA!X31+BAWANA!Y31</f>
        <v>19.05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268.95</v>
      </c>
      <c r="E32">
        <f>BAWANA!AM32</f>
        <v>0</v>
      </c>
      <c r="F32">
        <f t="shared" si="4"/>
        <v>256</v>
      </c>
      <c r="G32">
        <f t="shared" si="5"/>
        <v>268.95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13.9</v>
      </c>
      <c r="M32">
        <f>TPDDL_EOD!AI32+TPDDL_EOD!AJ32</f>
        <v>69.61</v>
      </c>
      <c r="N32">
        <f t="shared" si="0"/>
        <v>268.96000000000004</v>
      </c>
      <c r="O32" s="112">
        <f t="shared" si="1"/>
        <v>-1.0000000000047748E-2</v>
      </c>
      <c r="P32">
        <v>134.60499516656751</v>
      </c>
      <c r="Q32">
        <v>44.998326888756687</v>
      </c>
      <c r="R32">
        <v>5.8397828673408672</v>
      </c>
      <c r="S32">
        <v>13.899483194527065</v>
      </c>
      <c r="T32">
        <v>69.607411882807838</v>
      </c>
      <c r="U32" s="114">
        <f t="shared" si="2"/>
        <v>268.94999999999993</v>
      </c>
      <c r="V32" s="112">
        <f t="shared" si="3"/>
        <v>0</v>
      </c>
      <c r="Y32">
        <f>BAWANA!AW32+BAWANA!AX32</f>
        <v>19.05</v>
      </c>
      <c r="Z32">
        <f>BAWANA!BD32+BAWANA!BE32</f>
        <v>32</v>
      </c>
      <c r="AA32">
        <f>BAWANA!X32+BAWANA!Y32</f>
        <v>19.05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268.95</v>
      </c>
      <c r="E33">
        <f>BAWANA!AM33</f>
        <v>0</v>
      </c>
      <c r="F33">
        <f t="shared" si="4"/>
        <v>256</v>
      </c>
      <c r="G33">
        <f t="shared" si="5"/>
        <v>268.95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13.9</v>
      </c>
      <c r="M33">
        <f>TPDDL_EOD!AI33+TPDDL_EOD!AJ33</f>
        <v>69.61</v>
      </c>
      <c r="N33">
        <f t="shared" si="0"/>
        <v>268.96000000000004</v>
      </c>
      <c r="O33" s="112">
        <f t="shared" si="1"/>
        <v>-1.0000000000047748E-2</v>
      </c>
      <c r="P33">
        <v>134.60499516656751</v>
      </c>
      <c r="Q33">
        <v>44.998326888756687</v>
      </c>
      <c r="R33">
        <v>5.8397828673408672</v>
      </c>
      <c r="S33">
        <v>13.899483194527065</v>
      </c>
      <c r="T33">
        <v>69.607411882807838</v>
      </c>
      <c r="U33" s="114">
        <f t="shared" si="2"/>
        <v>268.94999999999993</v>
      </c>
      <c r="V33" s="112">
        <f t="shared" si="3"/>
        <v>0</v>
      </c>
      <c r="Y33">
        <f>BAWANA!AW33+BAWANA!AX33</f>
        <v>19.05</v>
      </c>
      <c r="Z33">
        <f>BAWANA!BD33+BAWANA!BE33</f>
        <v>32</v>
      </c>
      <c r="AA33">
        <f>BAWANA!X33+BAWANA!Y33</f>
        <v>19.05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268.95</v>
      </c>
      <c r="E34">
        <f>BAWANA!AM34</f>
        <v>0</v>
      </c>
      <c r="F34">
        <f t="shared" si="4"/>
        <v>256</v>
      </c>
      <c r="G34">
        <f t="shared" si="5"/>
        <v>268.95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13.9</v>
      </c>
      <c r="M34">
        <f>TPDDL_EOD!AI34+TPDDL_EOD!AJ34</f>
        <v>69.61</v>
      </c>
      <c r="N34">
        <f t="shared" si="0"/>
        <v>268.96000000000004</v>
      </c>
      <c r="O34" s="112">
        <f t="shared" si="1"/>
        <v>-1.0000000000047748E-2</v>
      </c>
      <c r="P34">
        <v>134.60499516656751</v>
      </c>
      <c r="Q34">
        <v>44.998326888756687</v>
      </c>
      <c r="R34">
        <v>5.8397828673408672</v>
      </c>
      <c r="S34">
        <v>13.899483194527065</v>
      </c>
      <c r="T34">
        <v>69.607411882807838</v>
      </c>
      <c r="U34" s="114">
        <f t="shared" si="2"/>
        <v>268.94999999999993</v>
      </c>
      <c r="V34" s="112">
        <f t="shared" si="3"/>
        <v>0</v>
      </c>
      <c r="Y34">
        <f>BAWANA!AW34+BAWANA!AX34</f>
        <v>19.05</v>
      </c>
      <c r="Z34">
        <f>BAWANA!BD34+BAWANA!BE34</f>
        <v>32</v>
      </c>
      <c r="AA34">
        <f>BAWANA!X34+BAWANA!Y34</f>
        <v>19.05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268.95</v>
      </c>
      <c r="E35">
        <f>BAWANA!AM35</f>
        <v>0</v>
      </c>
      <c r="F35">
        <f t="shared" si="4"/>
        <v>256</v>
      </c>
      <c r="G35">
        <f t="shared" si="5"/>
        <v>268.95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13.9</v>
      </c>
      <c r="M35">
        <f>TPDDL_EOD!AI35+TPDDL_EOD!AJ35</f>
        <v>69.61</v>
      </c>
      <c r="N35">
        <f t="shared" si="0"/>
        <v>268.96000000000004</v>
      </c>
      <c r="O35" s="112">
        <f t="shared" si="1"/>
        <v>-1.0000000000047748E-2</v>
      </c>
      <c r="P35">
        <v>134.60499516656751</v>
      </c>
      <c r="Q35">
        <v>44.998326888756687</v>
      </c>
      <c r="R35">
        <v>5.8397828673408672</v>
      </c>
      <c r="S35">
        <v>13.899483194527065</v>
      </c>
      <c r="T35">
        <v>69.607411882807838</v>
      </c>
      <c r="U35" s="114">
        <f t="shared" si="2"/>
        <v>268.94999999999993</v>
      </c>
      <c r="V35" s="112">
        <f t="shared" si="3"/>
        <v>0</v>
      </c>
      <c r="Y35">
        <f>BAWANA!AW35+BAWANA!AX35</f>
        <v>19.05</v>
      </c>
      <c r="Z35">
        <f>BAWANA!BD35+BAWANA!BE35</f>
        <v>32</v>
      </c>
      <c r="AA35">
        <f>BAWANA!X35+BAWANA!Y35</f>
        <v>19.05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268.95</v>
      </c>
      <c r="E36">
        <f>BAWANA!AM36</f>
        <v>0</v>
      </c>
      <c r="F36">
        <f t="shared" si="4"/>
        <v>256</v>
      </c>
      <c r="G36">
        <f t="shared" si="5"/>
        <v>268.95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13.9</v>
      </c>
      <c r="M36">
        <f>TPDDL_EOD!AI36+TPDDL_EOD!AJ36</f>
        <v>69.61</v>
      </c>
      <c r="N36">
        <f t="shared" si="0"/>
        <v>268.96000000000004</v>
      </c>
      <c r="O36" s="112">
        <f t="shared" si="1"/>
        <v>-1.0000000000047748E-2</v>
      </c>
      <c r="P36">
        <v>134.60499516656751</v>
      </c>
      <c r="Q36">
        <v>44.998326888756687</v>
      </c>
      <c r="R36">
        <v>5.8397828673408672</v>
      </c>
      <c r="S36">
        <v>13.899483194527065</v>
      </c>
      <c r="T36">
        <v>69.607411882807838</v>
      </c>
      <c r="U36" s="114">
        <f t="shared" si="2"/>
        <v>268.94999999999993</v>
      </c>
      <c r="V36" s="112">
        <f t="shared" si="3"/>
        <v>0</v>
      </c>
      <c r="Y36">
        <f>BAWANA!AW36+BAWANA!AX36</f>
        <v>19.05</v>
      </c>
      <c r="Z36">
        <f>BAWANA!BD36+BAWANA!BE36</f>
        <v>32</v>
      </c>
      <c r="AA36">
        <f>BAWANA!X36+BAWANA!Y36</f>
        <v>19.05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268.95</v>
      </c>
      <c r="E37">
        <f>BAWANA!AM37</f>
        <v>0</v>
      </c>
      <c r="F37">
        <f t="shared" si="4"/>
        <v>256</v>
      </c>
      <c r="G37">
        <f t="shared" si="5"/>
        <v>268.95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13.9</v>
      </c>
      <c r="M37">
        <f>TPDDL_EOD!AI37+TPDDL_EOD!AJ37</f>
        <v>69.61</v>
      </c>
      <c r="N37">
        <f t="shared" si="0"/>
        <v>268.96000000000004</v>
      </c>
      <c r="O37" s="112">
        <f t="shared" si="1"/>
        <v>-1.0000000000047748E-2</v>
      </c>
      <c r="P37">
        <v>134.60499516656751</v>
      </c>
      <c r="Q37">
        <v>44.998326888756687</v>
      </c>
      <c r="R37">
        <v>5.8397828673408672</v>
      </c>
      <c r="S37">
        <v>13.899483194527065</v>
      </c>
      <c r="T37">
        <v>69.607411882807838</v>
      </c>
      <c r="U37" s="114">
        <f t="shared" si="2"/>
        <v>268.94999999999993</v>
      </c>
      <c r="V37" s="112">
        <f t="shared" si="3"/>
        <v>0</v>
      </c>
      <c r="Y37">
        <f>BAWANA!AW37+BAWANA!AX37</f>
        <v>19.05</v>
      </c>
      <c r="Z37">
        <f>BAWANA!BD37+BAWANA!BE37</f>
        <v>32</v>
      </c>
      <c r="AA37">
        <f>BAWANA!X37+BAWANA!Y37</f>
        <v>19.05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268.95</v>
      </c>
      <c r="E38">
        <f>BAWANA!AM38</f>
        <v>0</v>
      </c>
      <c r="F38">
        <f t="shared" si="4"/>
        <v>256</v>
      </c>
      <c r="G38">
        <f t="shared" si="5"/>
        <v>268.95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13.9</v>
      </c>
      <c r="M38">
        <f>TPDDL_EOD!AI38+TPDDL_EOD!AJ38</f>
        <v>69.61</v>
      </c>
      <c r="N38">
        <f t="shared" si="0"/>
        <v>268.96000000000004</v>
      </c>
      <c r="O38" s="112">
        <f t="shared" si="1"/>
        <v>-1.0000000000047748E-2</v>
      </c>
      <c r="P38">
        <v>134.60499516656751</v>
      </c>
      <c r="Q38">
        <v>44.998326888756687</v>
      </c>
      <c r="R38">
        <v>5.8397828673408672</v>
      </c>
      <c r="S38">
        <v>13.899483194527065</v>
      </c>
      <c r="T38">
        <v>69.607411882807838</v>
      </c>
      <c r="U38" s="114">
        <f t="shared" si="2"/>
        <v>268.94999999999993</v>
      </c>
      <c r="V38" s="112">
        <f t="shared" si="3"/>
        <v>0</v>
      </c>
      <c r="Y38">
        <f>BAWANA!AW38+BAWANA!AX38</f>
        <v>19.05</v>
      </c>
      <c r="Z38">
        <f>BAWANA!BD38+BAWANA!BE38</f>
        <v>32</v>
      </c>
      <c r="AA38">
        <f>BAWANA!X38+BAWANA!Y38</f>
        <v>19.05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268.95</v>
      </c>
      <c r="E39">
        <f>BAWANA!AM39</f>
        <v>0</v>
      </c>
      <c r="F39">
        <f t="shared" si="4"/>
        <v>256</v>
      </c>
      <c r="G39">
        <f t="shared" si="5"/>
        <v>268.95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13.9</v>
      </c>
      <c r="M39">
        <f>TPDDL_EOD!AI39+TPDDL_EOD!AJ39</f>
        <v>69.61</v>
      </c>
      <c r="N39">
        <f t="shared" si="0"/>
        <v>268.96000000000004</v>
      </c>
      <c r="O39" s="112">
        <f t="shared" si="1"/>
        <v>-1.0000000000047748E-2</v>
      </c>
      <c r="P39">
        <v>134.60499516656751</v>
      </c>
      <c r="Q39">
        <v>44.998326888756687</v>
      </c>
      <c r="R39">
        <v>5.8397828673408672</v>
      </c>
      <c r="S39">
        <v>13.899483194527065</v>
      </c>
      <c r="T39">
        <v>69.607411882807838</v>
      </c>
      <c r="U39" s="114">
        <f t="shared" si="2"/>
        <v>268.94999999999993</v>
      </c>
      <c r="V39" s="112">
        <f t="shared" si="3"/>
        <v>0</v>
      </c>
      <c r="Y39">
        <f>BAWANA!AW39+BAWANA!AX39</f>
        <v>19.05</v>
      </c>
      <c r="Z39">
        <f>BAWANA!BD39+BAWANA!BE39</f>
        <v>32</v>
      </c>
      <c r="AA39">
        <f>BAWANA!X39+BAWANA!Y39</f>
        <v>19.05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268.95</v>
      </c>
      <c r="E40">
        <f>BAWANA!AM40</f>
        <v>0</v>
      </c>
      <c r="F40">
        <f t="shared" si="4"/>
        <v>256</v>
      </c>
      <c r="G40">
        <f t="shared" si="5"/>
        <v>268.95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13.9</v>
      </c>
      <c r="M40">
        <f>TPDDL_EOD!AI40+TPDDL_EOD!AJ40</f>
        <v>69.61</v>
      </c>
      <c r="N40">
        <f t="shared" si="0"/>
        <v>268.96000000000004</v>
      </c>
      <c r="O40" s="112">
        <f t="shared" si="1"/>
        <v>-1.0000000000047748E-2</v>
      </c>
      <c r="P40">
        <v>134.60499516656751</v>
      </c>
      <c r="Q40">
        <v>44.998326888756687</v>
      </c>
      <c r="R40">
        <v>5.8397828673408672</v>
      </c>
      <c r="S40">
        <v>13.899483194527065</v>
      </c>
      <c r="T40">
        <v>69.607411882807838</v>
      </c>
      <c r="U40" s="114">
        <f t="shared" si="2"/>
        <v>268.94999999999993</v>
      </c>
      <c r="V40" s="112">
        <f t="shared" si="3"/>
        <v>0</v>
      </c>
      <c r="Y40">
        <f>BAWANA!AW40+BAWANA!AX40</f>
        <v>19.05</v>
      </c>
      <c r="Z40">
        <f>BAWANA!BD40+BAWANA!BE40</f>
        <v>32</v>
      </c>
      <c r="AA40">
        <f>BAWANA!X40+BAWANA!Y40</f>
        <v>19.05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268.95</v>
      </c>
      <c r="E41">
        <f>BAWANA!AM41</f>
        <v>0</v>
      </c>
      <c r="F41">
        <f t="shared" si="4"/>
        <v>256</v>
      </c>
      <c r="G41">
        <f t="shared" si="5"/>
        <v>268.95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13.9</v>
      </c>
      <c r="M41">
        <f>TPDDL_EOD!AI41+TPDDL_EOD!AJ41</f>
        <v>69.61</v>
      </c>
      <c r="N41">
        <f t="shared" si="0"/>
        <v>268.96000000000004</v>
      </c>
      <c r="O41" s="112">
        <f t="shared" si="1"/>
        <v>-1.0000000000047748E-2</v>
      </c>
      <c r="P41">
        <v>134.60499516656751</v>
      </c>
      <c r="Q41">
        <v>44.998326888756687</v>
      </c>
      <c r="R41">
        <v>5.8397828673408672</v>
      </c>
      <c r="S41">
        <v>13.899483194527065</v>
      </c>
      <c r="T41">
        <v>69.607411882807838</v>
      </c>
      <c r="U41" s="114">
        <f t="shared" si="2"/>
        <v>268.94999999999993</v>
      </c>
      <c r="V41" s="112">
        <f t="shared" si="3"/>
        <v>0</v>
      </c>
      <c r="Y41">
        <f>BAWANA!AW41+BAWANA!AX41</f>
        <v>19.05</v>
      </c>
      <c r="Z41">
        <f>BAWANA!BD41+BAWANA!BE41</f>
        <v>32</v>
      </c>
      <c r="AA41">
        <f>BAWANA!X41+BAWANA!Y41</f>
        <v>19.05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268.95</v>
      </c>
      <c r="E42">
        <f>BAWANA!AM42</f>
        <v>0</v>
      </c>
      <c r="F42">
        <f t="shared" si="4"/>
        <v>256</v>
      </c>
      <c r="G42">
        <f t="shared" si="5"/>
        <v>268.95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13.9</v>
      </c>
      <c r="M42">
        <f>TPDDL_EOD!AI42+TPDDL_EOD!AJ42</f>
        <v>69.61</v>
      </c>
      <c r="N42">
        <f t="shared" si="0"/>
        <v>268.96000000000004</v>
      </c>
      <c r="O42" s="112">
        <f t="shared" si="1"/>
        <v>-1.0000000000047748E-2</v>
      </c>
      <c r="P42">
        <v>134.60499516656751</v>
      </c>
      <c r="Q42">
        <v>44.998326888756687</v>
      </c>
      <c r="R42">
        <v>5.8397828673408672</v>
      </c>
      <c r="S42">
        <v>13.899483194527065</v>
      </c>
      <c r="T42">
        <v>69.607411882807838</v>
      </c>
      <c r="U42" s="114">
        <f t="shared" si="2"/>
        <v>268.94999999999993</v>
      </c>
      <c r="V42" s="112">
        <f t="shared" si="3"/>
        <v>0</v>
      </c>
      <c r="Y42">
        <f>BAWANA!AW42+BAWANA!AX42</f>
        <v>19.05</v>
      </c>
      <c r="Z42">
        <f>BAWANA!BD42+BAWANA!BE42</f>
        <v>32</v>
      </c>
      <c r="AA42">
        <f>BAWANA!X42+BAWANA!Y42</f>
        <v>19.05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272.41999999999996</v>
      </c>
      <c r="E63">
        <f>BAWANA!AM63</f>
        <v>0</v>
      </c>
      <c r="F63">
        <f t="shared" si="4"/>
        <v>256</v>
      </c>
      <c r="G63">
        <f t="shared" si="5"/>
        <v>272.41999999999996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17.36</v>
      </c>
      <c r="M63">
        <f>TPDDL_EOD!AI63+TPDDL_EOD!AJ63</f>
        <v>69.61</v>
      </c>
      <c r="N63">
        <f t="shared" si="0"/>
        <v>272.42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17.359999999999996</v>
      </c>
      <c r="T63">
        <v>69.609999999999985</v>
      </c>
      <c r="U63" s="114">
        <f t="shared" si="2"/>
        <v>272.41999999999996</v>
      </c>
      <c r="V63" s="112">
        <f t="shared" si="3"/>
        <v>0</v>
      </c>
      <c r="Y63">
        <f>BAWANA!AW63+BAWANA!AX63</f>
        <v>23.79</v>
      </c>
      <c r="Z63">
        <f>BAWANA!BD63+BAWANA!BE63</f>
        <v>23.79</v>
      </c>
      <c r="AA63">
        <f>BAWANA!X63+BAWANA!Y63</f>
        <v>23.79</v>
      </c>
      <c r="AB63">
        <f>BAWANA!AE63+BAWANA!AF63</f>
        <v>23.79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272.41999999999996</v>
      </c>
      <c r="E64">
        <f>BAWANA!AM64</f>
        <v>0</v>
      </c>
      <c r="F64">
        <f t="shared" si="4"/>
        <v>256</v>
      </c>
      <c r="G64">
        <f t="shared" si="5"/>
        <v>272.41999999999996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17.36</v>
      </c>
      <c r="M64">
        <f>TPDDL_EOD!AI64+TPDDL_EOD!AJ64</f>
        <v>69.61</v>
      </c>
      <c r="N64">
        <f t="shared" si="0"/>
        <v>272.42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17.359999999999996</v>
      </c>
      <c r="T64">
        <v>69.609999999999985</v>
      </c>
      <c r="U64" s="114">
        <f t="shared" si="2"/>
        <v>272.41999999999996</v>
      </c>
      <c r="V64" s="112">
        <f t="shared" si="3"/>
        <v>0</v>
      </c>
      <c r="Y64">
        <f>BAWANA!AW64+BAWANA!AX64</f>
        <v>23.79</v>
      </c>
      <c r="Z64">
        <f>BAWANA!BD64+BAWANA!BE64</f>
        <v>23.79</v>
      </c>
      <c r="AA64">
        <f>BAWANA!X64+BAWANA!Y64</f>
        <v>23.79</v>
      </c>
      <c r="AB64">
        <f>BAWANA!AE64+BAWANA!AF64</f>
        <v>23.79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272.41999999999996</v>
      </c>
      <c r="E65">
        <f>BAWANA!AM65</f>
        <v>0</v>
      </c>
      <c r="F65">
        <f t="shared" si="4"/>
        <v>256</v>
      </c>
      <c r="G65">
        <f t="shared" si="5"/>
        <v>272.41999999999996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17.36</v>
      </c>
      <c r="M65">
        <f>TPDDL_EOD!AI65+TPDDL_EOD!AJ65</f>
        <v>69.61</v>
      </c>
      <c r="N65">
        <f t="shared" si="0"/>
        <v>272.42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17.359999999999996</v>
      </c>
      <c r="T65">
        <v>69.609999999999985</v>
      </c>
      <c r="U65" s="114">
        <f t="shared" si="2"/>
        <v>272.41999999999996</v>
      </c>
      <c r="V65" s="112">
        <f t="shared" si="3"/>
        <v>0</v>
      </c>
      <c r="Y65">
        <f>BAWANA!AW65+BAWANA!AX65</f>
        <v>23.79</v>
      </c>
      <c r="Z65">
        <f>BAWANA!BD65+BAWANA!BE65</f>
        <v>23.79</v>
      </c>
      <c r="AA65">
        <f>BAWANA!X65+BAWANA!Y65</f>
        <v>23.79</v>
      </c>
      <c r="AB65">
        <f>BAWANA!AE65+BAWANA!AF65</f>
        <v>23.79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272.41999999999996</v>
      </c>
      <c r="E66">
        <f>BAWANA!AM66</f>
        <v>0</v>
      </c>
      <c r="F66">
        <f t="shared" si="4"/>
        <v>256</v>
      </c>
      <c r="G66">
        <f t="shared" si="5"/>
        <v>272.41999999999996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17.36</v>
      </c>
      <c r="M66">
        <f>TPDDL_EOD!AI66+TPDDL_EOD!AJ66</f>
        <v>69.61</v>
      </c>
      <c r="N66">
        <f t="shared" si="0"/>
        <v>272.42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17.359999999999996</v>
      </c>
      <c r="T66">
        <v>69.609999999999985</v>
      </c>
      <c r="U66" s="114">
        <f t="shared" si="2"/>
        <v>272.41999999999996</v>
      </c>
      <c r="V66" s="112">
        <f t="shared" si="3"/>
        <v>0</v>
      </c>
      <c r="Y66">
        <f>BAWANA!AW66+BAWANA!AX66</f>
        <v>23.79</v>
      </c>
      <c r="Z66">
        <f>BAWANA!BD66+BAWANA!BE66</f>
        <v>23.79</v>
      </c>
      <c r="AA66">
        <f>BAWANA!X66+BAWANA!Y66</f>
        <v>23.79</v>
      </c>
      <c r="AB66">
        <f>BAWANA!AE66+BAWANA!AF66</f>
        <v>23.79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268.95</v>
      </c>
      <c r="E67">
        <f>BAWANA!AM67</f>
        <v>0</v>
      </c>
      <c r="F67">
        <f t="shared" si="4"/>
        <v>256</v>
      </c>
      <c r="G67">
        <f t="shared" si="5"/>
        <v>268.95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13.9</v>
      </c>
      <c r="M67">
        <f>TPDDL_EOD!AI67+TPDDL_EOD!AJ67</f>
        <v>69.61</v>
      </c>
      <c r="N67">
        <f t="shared" ref="N67:N98" si="7">SUM(I67:M67)</f>
        <v>268.96000000000004</v>
      </c>
      <c r="O67" s="112">
        <f t="shared" ref="O67:O98" si="8">G67-N67</f>
        <v>-1.0000000000047748E-2</v>
      </c>
      <c r="P67">
        <v>134.60499516656751</v>
      </c>
      <c r="Q67">
        <v>44.998326888756687</v>
      </c>
      <c r="R67">
        <v>5.8397828673408672</v>
      </c>
      <c r="S67">
        <v>13.899483194527065</v>
      </c>
      <c r="T67">
        <v>69.607411882807838</v>
      </c>
      <c r="U67" s="114">
        <f t="shared" ref="U67:U98" si="9">SUM(P67:T67)</f>
        <v>268.94999999999993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19.05</v>
      </c>
      <c r="AA67">
        <f>BAWANA!X67+BAWANA!Y67</f>
        <v>32</v>
      </c>
      <c r="AB67">
        <f>BAWANA!AE67+BAWANA!AF67</f>
        <v>19.05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268.95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268.95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13.9</v>
      </c>
      <c r="M68">
        <f>TPDDL_EOD!AI68+TPDDL_EOD!AJ68</f>
        <v>69.61</v>
      </c>
      <c r="N68">
        <f t="shared" si="7"/>
        <v>268.96000000000004</v>
      </c>
      <c r="O68" s="112">
        <f t="shared" si="8"/>
        <v>-1.0000000000047748E-2</v>
      </c>
      <c r="P68">
        <v>134.60499516656751</v>
      </c>
      <c r="Q68">
        <v>44.998326888756687</v>
      </c>
      <c r="R68">
        <v>5.8397828673408672</v>
      </c>
      <c r="S68">
        <v>13.899483194527065</v>
      </c>
      <c r="T68">
        <v>69.607411882807838</v>
      </c>
      <c r="U68" s="114">
        <f t="shared" si="9"/>
        <v>268.94999999999993</v>
      </c>
      <c r="V68" s="112">
        <f t="shared" si="10"/>
        <v>0</v>
      </c>
      <c r="Y68">
        <f>BAWANA!AW68+BAWANA!AX68</f>
        <v>32</v>
      </c>
      <c r="Z68">
        <f>BAWANA!BD68+BAWANA!BE68</f>
        <v>19.05</v>
      </c>
      <c r="AA68">
        <f>BAWANA!X68+BAWANA!Y68</f>
        <v>32</v>
      </c>
      <c r="AB68">
        <f>BAWANA!AE68+BAWANA!AF68</f>
        <v>19.05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268.95</v>
      </c>
      <c r="E69">
        <f>BAWANA!AM69</f>
        <v>0</v>
      </c>
      <c r="F69">
        <f t="shared" si="11"/>
        <v>256</v>
      </c>
      <c r="G69">
        <f t="shared" si="12"/>
        <v>268.95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13.9</v>
      </c>
      <c r="M69">
        <f>TPDDL_EOD!AI69+TPDDL_EOD!AJ69</f>
        <v>69.61</v>
      </c>
      <c r="N69">
        <f t="shared" si="7"/>
        <v>268.96000000000004</v>
      </c>
      <c r="O69" s="112">
        <f t="shared" si="8"/>
        <v>-1.0000000000047748E-2</v>
      </c>
      <c r="P69">
        <v>134.60499516656751</v>
      </c>
      <c r="Q69">
        <v>44.998326888756687</v>
      </c>
      <c r="R69">
        <v>5.8397828673408672</v>
      </c>
      <c r="S69">
        <v>13.899483194527065</v>
      </c>
      <c r="T69">
        <v>69.607411882807838</v>
      </c>
      <c r="U69" s="114">
        <f t="shared" si="9"/>
        <v>268.94999999999993</v>
      </c>
      <c r="V69" s="112">
        <f t="shared" si="10"/>
        <v>0</v>
      </c>
      <c r="Y69">
        <f>BAWANA!AW69+BAWANA!AX69</f>
        <v>32</v>
      </c>
      <c r="Z69">
        <f>BAWANA!BD69+BAWANA!BE69</f>
        <v>19.05</v>
      </c>
      <c r="AA69">
        <f>BAWANA!X69+BAWANA!Y69</f>
        <v>32</v>
      </c>
      <c r="AB69">
        <f>BAWANA!AE69+BAWANA!AF69</f>
        <v>19.05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268.95</v>
      </c>
      <c r="E70">
        <f>BAWANA!AM70</f>
        <v>0</v>
      </c>
      <c r="F70">
        <f t="shared" si="11"/>
        <v>256</v>
      </c>
      <c r="G70">
        <f t="shared" si="12"/>
        <v>268.95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13.9</v>
      </c>
      <c r="M70">
        <f>TPDDL_EOD!AI70+TPDDL_EOD!AJ70</f>
        <v>69.61</v>
      </c>
      <c r="N70">
        <f t="shared" si="7"/>
        <v>268.96000000000004</v>
      </c>
      <c r="O70" s="112">
        <f t="shared" si="8"/>
        <v>-1.0000000000047748E-2</v>
      </c>
      <c r="P70">
        <v>134.60499516656751</v>
      </c>
      <c r="Q70">
        <v>44.998326888756687</v>
      </c>
      <c r="R70">
        <v>5.8397828673408672</v>
      </c>
      <c r="S70">
        <v>13.899483194527065</v>
      </c>
      <c r="T70">
        <v>69.607411882807838</v>
      </c>
      <c r="U70" s="114">
        <f t="shared" si="9"/>
        <v>268.94999999999993</v>
      </c>
      <c r="V70" s="112">
        <f t="shared" si="10"/>
        <v>0</v>
      </c>
      <c r="Y70">
        <f>BAWANA!AW70+BAWANA!AX70</f>
        <v>32</v>
      </c>
      <c r="Z70">
        <f>BAWANA!BD70+BAWANA!BE70</f>
        <v>19.05</v>
      </c>
      <c r="AA70">
        <f>BAWANA!X70+BAWANA!Y70</f>
        <v>32</v>
      </c>
      <c r="AB70">
        <f>BAWANA!AE70+BAWANA!AF70</f>
        <v>19.05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125.56</v>
      </c>
      <c r="J71">
        <f>BYPL_EOD!AI71+BYPL_EOD!AJ71</f>
        <v>45</v>
      </c>
      <c r="K71">
        <f>MES_EOD!AI71+MES_EOD!AJ71</f>
        <v>5.84</v>
      </c>
      <c r="L71">
        <f>NDMC_EOD!AI71+NDMC_EOD!AJ71</f>
        <v>10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125.55509550408188</v>
      </c>
      <c r="Q71">
        <v>44.998242256161873</v>
      </c>
      <c r="R71">
        <v>5.8397718839107844</v>
      </c>
      <c r="S71">
        <v>9.9996093902581933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125.56</v>
      </c>
      <c r="J72">
        <f>BYPL_EOD!AI72+BYPL_EOD!AJ72</f>
        <v>45</v>
      </c>
      <c r="K72">
        <f>MES_EOD!AI72+MES_EOD!AJ72</f>
        <v>5.84</v>
      </c>
      <c r="L72">
        <f>NDMC_EOD!AI72+NDMC_EOD!AJ72</f>
        <v>10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125.55509550408188</v>
      </c>
      <c r="Q72">
        <v>44.998242256161873</v>
      </c>
      <c r="R72">
        <v>5.8397718839107844</v>
      </c>
      <c r="S72">
        <v>9.9996093902581933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125.56</v>
      </c>
      <c r="J73">
        <f>BYPL_EOD!AI73+BYPL_EOD!AJ73</f>
        <v>45</v>
      </c>
      <c r="K73">
        <f>MES_EOD!AI73+MES_EOD!AJ73</f>
        <v>5.84</v>
      </c>
      <c r="L73">
        <f>NDMC_EOD!AI73+NDMC_EOD!AJ73</f>
        <v>10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125.55509550408188</v>
      </c>
      <c r="Q73">
        <v>44.998242256161873</v>
      </c>
      <c r="R73">
        <v>5.8397718839107844</v>
      </c>
      <c r="S73">
        <v>9.9996093902581933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125.56</v>
      </c>
      <c r="J74">
        <f>BYPL_EOD!AI74+BYPL_EOD!AJ74</f>
        <v>45</v>
      </c>
      <c r="K74">
        <f>MES_EOD!AI74+MES_EOD!AJ74</f>
        <v>5.84</v>
      </c>
      <c r="L74">
        <f>NDMC_EOD!AI74+NDMC_EOD!AJ74</f>
        <v>10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125.55509550408188</v>
      </c>
      <c r="Q74">
        <v>44.998242256161873</v>
      </c>
      <c r="R74">
        <v>5.8397718839107844</v>
      </c>
      <c r="S74">
        <v>9.9996093902581933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125.56</v>
      </c>
      <c r="J75">
        <f>BYPL_EOD!AI75+BYPL_EOD!AJ75</f>
        <v>45</v>
      </c>
      <c r="K75">
        <f>MES_EOD!AI75+MES_EOD!AJ75</f>
        <v>5.84</v>
      </c>
      <c r="L75">
        <f>NDMC_EOD!AI75+NDMC_EOD!AJ75</f>
        <v>10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125.55509550408188</v>
      </c>
      <c r="Q75">
        <v>44.998242256161873</v>
      </c>
      <c r="R75">
        <v>5.8397718839107844</v>
      </c>
      <c r="S75">
        <v>9.9996093902581933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125.56</v>
      </c>
      <c r="J76">
        <f>BYPL_EOD!AI76+BYPL_EOD!AJ76</f>
        <v>45</v>
      </c>
      <c r="K76">
        <f>MES_EOD!AI76+MES_EOD!AJ76</f>
        <v>5.84</v>
      </c>
      <c r="L76">
        <f>NDMC_EOD!AI76+NDMC_EOD!AJ76</f>
        <v>10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125.55509550408188</v>
      </c>
      <c r="Q76">
        <v>44.998242256161873</v>
      </c>
      <c r="R76">
        <v>5.8397718839107844</v>
      </c>
      <c r="S76">
        <v>9.9996093902581933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125.56</v>
      </c>
      <c r="J77">
        <f>BYPL_EOD!AI77+BYPL_EOD!AJ77</f>
        <v>45</v>
      </c>
      <c r="K77">
        <f>MES_EOD!AI77+MES_EOD!AJ77</f>
        <v>5.84</v>
      </c>
      <c r="L77">
        <f>NDMC_EOD!AI77+NDMC_EOD!AJ77</f>
        <v>10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125.55509550408188</v>
      </c>
      <c r="Q77">
        <v>44.998242256161873</v>
      </c>
      <c r="R77">
        <v>5.8397718839107844</v>
      </c>
      <c r="S77">
        <v>9.9996093902581933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125.56</v>
      </c>
      <c r="J78">
        <f>BYPL_EOD!AI78+BYPL_EOD!AJ78</f>
        <v>45</v>
      </c>
      <c r="K78">
        <f>MES_EOD!AI78+MES_EOD!AJ78</f>
        <v>5.84</v>
      </c>
      <c r="L78">
        <f>NDMC_EOD!AI78+NDMC_EOD!AJ78</f>
        <v>10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125.55509550408188</v>
      </c>
      <c r="Q78">
        <v>44.998242256161873</v>
      </c>
      <c r="R78">
        <v>5.8397718839107844</v>
      </c>
      <c r="S78">
        <v>9.9996093902581933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</v>
      </c>
      <c r="E79">
        <f>BAWANA!AM79</f>
        <v>0</v>
      </c>
      <c r="F79">
        <f t="shared" si="11"/>
        <v>256</v>
      </c>
      <c r="G79">
        <f t="shared" si="12"/>
        <v>278.05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-9.9999999999909051E-3</v>
      </c>
      <c r="P79">
        <v>134.60515895849818</v>
      </c>
      <c r="Q79">
        <v>44.998381644249442</v>
      </c>
      <c r="R79">
        <v>5.8397899733870391</v>
      </c>
      <c r="S79">
        <v>22.999172840394159</v>
      </c>
      <c r="T79">
        <v>69.607496583471189</v>
      </c>
      <c r="U79" s="114">
        <f t="shared" si="9"/>
        <v>278.05</v>
      </c>
      <c r="V79" s="112">
        <f t="shared" si="10"/>
        <v>0</v>
      </c>
      <c r="Y79">
        <f>BAWANA!AW79+BAWANA!AX79</f>
        <v>9.9499999999999993</v>
      </c>
      <c r="Z79">
        <f>BAWANA!BD79+BAWANA!BE79</f>
        <v>32</v>
      </c>
      <c r="AA79">
        <f>BAWANA!X79+BAWANA!Y79</f>
        <v>9.9499999999999993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</v>
      </c>
      <c r="E80">
        <f>BAWANA!AM80</f>
        <v>0</v>
      </c>
      <c r="F80">
        <f t="shared" si="11"/>
        <v>256</v>
      </c>
      <c r="G80">
        <f t="shared" si="12"/>
        <v>278.05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-9.9999999999909051E-3</v>
      </c>
      <c r="P80">
        <v>134.60515895849818</v>
      </c>
      <c r="Q80">
        <v>44.998381644249442</v>
      </c>
      <c r="R80">
        <v>5.8397899733870391</v>
      </c>
      <c r="S80">
        <v>22.999172840394159</v>
      </c>
      <c r="T80">
        <v>69.607496583471189</v>
      </c>
      <c r="U80" s="114">
        <f t="shared" si="9"/>
        <v>278.05</v>
      </c>
      <c r="V80" s="112">
        <f t="shared" si="10"/>
        <v>0</v>
      </c>
      <c r="Y80">
        <f>BAWANA!AW80+BAWANA!AX80</f>
        <v>9.9499999999999993</v>
      </c>
      <c r="Z80">
        <f>BAWANA!BD80+BAWANA!BE80</f>
        <v>32</v>
      </c>
      <c r="AA80">
        <f>BAWANA!X80+BAWANA!Y80</f>
        <v>9.9499999999999993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288.05999999999995</v>
      </c>
      <c r="E81">
        <f>BAWANA!AM81</f>
        <v>0</v>
      </c>
      <c r="F81">
        <f t="shared" si="11"/>
        <v>256</v>
      </c>
      <c r="G81">
        <f t="shared" si="12"/>
        <v>288.05999999999995</v>
      </c>
      <c r="H81" s="112"/>
      <c r="I81">
        <f>BRPL_EOD!AI81+BRPL_EOD!AJ81</f>
        <v>134.61000000000001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288.06</v>
      </c>
      <c r="O81" s="112">
        <f t="shared" si="8"/>
        <v>0</v>
      </c>
      <c r="P81">
        <v>134.60999999999999</v>
      </c>
      <c r="Q81">
        <v>54.999999999999986</v>
      </c>
      <c r="R81">
        <v>5.839999999999999</v>
      </c>
      <c r="S81">
        <v>22.999999999999996</v>
      </c>
      <c r="T81">
        <v>69.609999999999985</v>
      </c>
      <c r="U81" s="114">
        <f t="shared" si="9"/>
        <v>288.05999999999995</v>
      </c>
      <c r="V81" s="112">
        <f t="shared" si="10"/>
        <v>0</v>
      </c>
      <c r="Y81">
        <f>BAWANA!AW81+BAWANA!AX81</f>
        <v>15.97</v>
      </c>
      <c r="Z81">
        <f>BAWANA!BD81+BAWANA!BE81</f>
        <v>15.97</v>
      </c>
      <c r="AA81">
        <f>BAWANA!X81+BAWANA!Y81</f>
        <v>15.97</v>
      </c>
      <c r="AB81">
        <f>BAWANA!AE81+BAWANA!AF81</f>
        <v>15.97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288.05999999999995</v>
      </c>
      <c r="E82">
        <f>BAWANA!AM82</f>
        <v>0</v>
      </c>
      <c r="F82">
        <f t="shared" si="11"/>
        <v>256</v>
      </c>
      <c r="G82">
        <f t="shared" si="12"/>
        <v>288.05999999999995</v>
      </c>
      <c r="H82" s="112"/>
      <c r="I82">
        <f>BRPL_EOD!AI82+BRPL_EOD!AJ82</f>
        <v>134.61000000000001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288.06</v>
      </c>
      <c r="O82" s="112">
        <f t="shared" si="8"/>
        <v>0</v>
      </c>
      <c r="P82">
        <v>134.60999999999999</v>
      </c>
      <c r="Q82">
        <v>54.999999999999986</v>
      </c>
      <c r="R82">
        <v>5.839999999999999</v>
      </c>
      <c r="S82">
        <v>22.999999999999996</v>
      </c>
      <c r="T82">
        <v>69.609999999999985</v>
      </c>
      <c r="U82" s="114">
        <f t="shared" si="9"/>
        <v>288.05999999999995</v>
      </c>
      <c r="V82" s="112">
        <f t="shared" si="10"/>
        <v>0</v>
      </c>
      <c r="Y82">
        <f>BAWANA!AW82+BAWANA!AX82</f>
        <v>15.97</v>
      </c>
      <c r="Z82">
        <f>BAWANA!BD82+BAWANA!BE82</f>
        <v>15.97</v>
      </c>
      <c r="AA82">
        <f>BAWANA!X82+BAWANA!Y82</f>
        <v>15.97</v>
      </c>
      <c r="AB82">
        <f>BAWANA!AE82+BAWANA!AF82</f>
        <v>15.97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2"/>
      <c r="I83">
        <f>BRPL_EOD!AI83+BRPL_EOD!AJ83</f>
        <v>134.56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288.01</v>
      </c>
      <c r="O83" s="112">
        <f t="shared" si="8"/>
        <v>-9.9999999999909051E-3</v>
      </c>
      <c r="P83">
        <v>134.55532794000209</v>
      </c>
      <c r="Q83">
        <v>54.998090344085277</v>
      </c>
      <c r="R83">
        <v>5.8397972292628726</v>
      </c>
      <c r="S83">
        <v>22.999201416617478</v>
      </c>
      <c r="T83">
        <v>69.607583070032291</v>
      </c>
      <c r="U83" s="114">
        <f t="shared" si="9"/>
        <v>288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12"/>
      <c r="I84">
        <f>BRPL_EOD!AI84+BRPL_EOD!AJ84</f>
        <v>134.56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288.01</v>
      </c>
      <c r="O84" s="112">
        <f t="shared" si="8"/>
        <v>-9.9999999999909051E-3</v>
      </c>
      <c r="P84">
        <v>134.55532794000209</v>
      </c>
      <c r="Q84">
        <v>54.998090344085277</v>
      </c>
      <c r="R84">
        <v>5.8397972292628726</v>
      </c>
      <c r="S84">
        <v>22.999201416617478</v>
      </c>
      <c r="T84">
        <v>69.607583070032291</v>
      </c>
      <c r="U84" s="114">
        <f t="shared" si="9"/>
        <v>288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112.56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112.55560329674623</v>
      </c>
      <c r="Q85">
        <v>44.998242256161873</v>
      </c>
      <c r="R85">
        <v>5.8397718839107844</v>
      </c>
      <c r="S85">
        <v>22.999101597593846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112.56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112.55560329674623</v>
      </c>
      <c r="Q86">
        <v>44.998242256161873</v>
      </c>
      <c r="R86">
        <v>5.8397718839107844</v>
      </c>
      <c r="S86">
        <v>22.999101597593846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112.56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112.55560329674623</v>
      </c>
      <c r="Q87">
        <v>44.998242256161873</v>
      </c>
      <c r="R87">
        <v>5.8397718839107844</v>
      </c>
      <c r="S87">
        <v>22.999101597593846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112.56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112.55560329674623</v>
      </c>
      <c r="Q88">
        <v>44.998242256161873</v>
      </c>
      <c r="R88">
        <v>5.8397718839107844</v>
      </c>
      <c r="S88">
        <v>22.999101597593846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6.3889875000000007</v>
      </c>
      <c r="E99" s="114">
        <f t="shared" si="14"/>
        <v>0</v>
      </c>
      <c r="F99" s="114">
        <f t="shared" si="14"/>
        <v>6.1440000000000001</v>
      </c>
      <c r="G99" s="114">
        <f t="shared" si="14"/>
        <v>6.3889875000000007</v>
      </c>
      <c r="H99" s="114"/>
      <c r="I99" s="114">
        <f t="shared" si="14"/>
        <v>3.0188774999999959</v>
      </c>
      <c r="J99" s="114">
        <f t="shared" si="14"/>
        <v>1.145</v>
      </c>
      <c r="K99" s="114">
        <f t="shared" si="14"/>
        <v>0.14015999999999981</v>
      </c>
      <c r="L99" s="114">
        <f t="shared" si="14"/>
        <v>0.41448499999999994</v>
      </c>
      <c r="M99" s="114">
        <f t="shared" si="14"/>
        <v>1.6706399999999977</v>
      </c>
      <c r="N99" s="114">
        <f t="shared" si="14"/>
        <v>6.3891624999999896</v>
      </c>
      <c r="O99" s="114">
        <f t="shared" si="14"/>
        <v>-1.7500000000022454E-4</v>
      </c>
      <c r="P99" s="114">
        <f t="shared" si="14"/>
        <v>3.018796258011033</v>
      </c>
      <c r="Q99" s="114">
        <f t="shared" si="14"/>
        <v>1.1449677754861061</v>
      </c>
      <c r="R99" s="114">
        <f t="shared" si="14"/>
        <v>0.14015611649668178</v>
      </c>
      <c r="S99" s="114">
        <f t="shared" si="14"/>
        <v>0.41447363950377442</v>
      </c>
      <c r="T99" s="114">
        <f t="shared" si="14"/>
        <v>1.670593710502402</v>
      </c>
      <c r="U99" s="114">
        <f t="shared" si="14"/>
        <v>6.3889875000000007</v>
      </c>
      <c r="V99" s="114">
        <f t="shared" si="10"/>
        <v>0</v>
      </c>
      <c r="Y99" s="114">
        <f>SUM(Y3:Y98)/4000</f>
        <v>0.64484999999999948</v>
      </c>
      <c r="Z99" s="114">
        <f t="shared" ref="Z99:AD99" si="15">SUM(Z3:Z98)/4000</f>
        <v>0.64616249999999964</v>
      </c>
      <c r="AA99" s="114">
        <f t="shared" si="15"/>
        <v>0.64484999999999948</v>
      </c>
      <c r="AB99" s="114">
        <f t="shared" si="15"/>
        <v>0.64616249999999964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F1" workbookViewId="0">
      <selection activeCell="Y20" sqref="Y2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570</v>
      </c>
      <c r="E3">
        <f>BAWANA!AQ3</f>
        <v>0</v>
      </c>
      <c r="F3">
        <f>(B3+C3)*0.8</f>
        <v>744</v>
      </c>
      <c r="G3">
        <f>(D3+E3)</f>
        <v>570</v>
      </c>
      <c r="H3" s="112"/>
      <c r="I3">
        <f>BRPL_EOD!AM3+BRPL_EOD!AN3</f>
        <v>313.19</v>
      </c>
      <c r="J3">
        <f>BYPL_EOD!AM3+BYPL_EOD!AN3</f>
        <v>84.03</v>
      </c>
      <c r="K3">
        <f>MES_EOD!AM3+MES_EOD!AN3</f>
        <v>0</v>
      </c>
      <c r="L3">
        <f>NDMC_EOD!AM3+NDMC_EOD!AN3</f>
        <v>0</v>
      </c>
      <c r="M3">
        <f>TPDDL_EOD!AM3+TPDDL_EOD!AN3</f>
        <v>152.78</v>
      </c>
      <c r="N3">
        <f t="shared" ref="N3:N66" si="0">SUM(I3:M3)</f>
        <v>550</v>
      </c>
      <c r="O3" s="112">
        <f t="shared" ref="O3:O66" si="1">G3-N3</f>
        <v>20</v>
      </c>
      <c r="P3">
        <v>313.19</v>
      </c>
      <c r="Q3">
        <v>84.03</v>
      </c>
      <c r="R3">
        <v>0</v>
      </c>
      <c r="S3">
        <v>0</v>
      </c>
      <c r="T3">
        <v>152.78</v>
      </c>
      <c r="U3" s="114">
        <f t="shared" ref="U3:U66" si="2">SUM(P3:T3)</f>
        <v>550</v>
      </c>
      <c r="V3" s="112">
        <f t="shared" ref="V3:V66" si="3">G3-U3</f>
        <v>20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570</v>
      </c>
      <c r="E4">
        <f>BAWANA!AQ4</f>
        <v>0</v>
      </c>
      <c r="F4">
        <f t="shared" ref="F4:F67" si="4">(B4+C4)*0.8</f>
        <v>744</v>
      </c>
      <c r="G4">
        <f t="shared" ref="G4:G67" si="5">(D4+E4)</f>
        <v>570</v>
      </c>
      <c r="H4" s="112"/>
      <c r="I4">
        <f>BRPL_EOD!AM4+BRPL_EOD!AN4</f>
        <v>324.58</v>
      </c>
      <c r="J4">
        <f>BYPL_EOD!AM4+BYPL_EOD!AN4</f>
        <v>87.08</v>
      </c>
      <c r="K4">
        <f>MES_EOD!AM4+MES_EOD!AN4</f>
        <v>0</v>
      </c>
      <c r="L4">
        <f>NDMC_EOD!AM4+NDMC_EOD!AN4</f>
        <v>0</v>
      </c>
      <c r="M4">
        <f>TPDDL_EOD!AM4+TPDDL_EOD!AN4</f>
        <v>158.33000000000001</v>
      </c>
      <c r="N4">
        <f t="shared" si="0"/>
        <v>569.99</v>
      </c>
      <c r="O4" s="112">
        <f t="shared" si="1"/>
        <v>9.9999999999909051E-3</v>
      </c>
      <c r="P4">
        <v>324.58</v>
      </c>
      <c r="Q4">
        <v>87.083715717356313</v>
      </c>
      <c r="R4">
        <v>4.6108448569283361E-4</v>
      </c>
      <c r="S4">
        <v>1.8483914327554476E-3</v>
      </c>
      <c r="T4">
        <v>158.33397480672522</v>
      </c>
      <c r="U4" s="114">
        <f t="shared" si="2"/>
        <v>570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570</v>
      </c>
      <c r="E5">
        <f>BAWANA!AQ5</f>
        <v>0</v>
      </c>
      <c r="F5">
        <f t="shared" si="4"/>
        <v>744</v>
      </c>
      <c r="G5">
        <f t="shared" si="5"/>
        <v>570</v>
      </c>
      <c r="H5" s="112"/>
      <c r="I5">
        <f>BRPL_EOD!AM5+BRPL_EOD!AN5</f>
        <v>348.81</v>
      </c>
      <c r="J5">
        <f>BYPL_EOD!AM5+BYPL_EOD!AN5</f>
        <v>93.58</v>
      </c>
      <c r="K5">
        <f>MES_EOD!AM5+MES_EOD!AN5</f>
        <v>0</v>
      </c>
      <c r="L5">
        <f>NDMC_EOD!AM5+NDMC_EOD!AN5</f>
        <v>0</v>
      </c>
      <c r="M5">
        <f>TPDDL_EOD!AM5+TPDDL_EOD!AN5</f>
        <v>127.61</v>
      </c>
      <c r="N5">
        <f t="shared" si="0"/>
        <v>570</v>
      </c>
      <c r="O5" s="112">
        <f t="shared" si="1"/>
        <v>0</v>
      </c>
      <c r="P5">
        <v>348.81</v>
      </c>
      <c r="Q5">
        <v>93.58</v>
      </c>
      <c r="R5">
        <v>0</v>
      </c>
      <c r="S5">
        <v>0</v>
      </c>
      <c r="T5">
        <v>127.61</v>
      </c>
      <c r="U5" s="114">
        <f t="shared" si="2"/>
        <v>570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570</v>
      </c>
      <c r="E6">
        <f>BAWANA!AQ6</f>
        <v>0</v>
      </c>
      <c r="F6">
        <f t="shared" si="4"/>
        <v>744</v>
      </c>
      <c r="G6">
        <f t="shared" si="5"/>
        <v>570</v>
      </c>
      <c r="H6" s="112"/>
      <c r="I6">
        <f>BRPL_EOD!AM6+BRPL_EOD!AN6</f>
        <v>330.97</v>
      </c>
      <c r="J6">
        <f>BYPL_EOD!AM6+BYPL_EOD!AN6</f>
        <v>101.13</v>
      </c>
      <c r="K6">
        <f>MES_EOD!AM6+MES_EOD!AN6</f>
        <v>0</v>
      </c>
      <c r="L6">
        <f>NDMC_EOD!AM6+NDMC_EOD!AN6</f>
        <v>0</v>
      </c>
      <c r="M6">
        <f>TPDDL_EOD!AM6+TPDDL_EOD!AN6</f>
        <v>137.9</v>
      </c>
      <c r="N6">
        <f t="shared" si="0"/>
        <v>570</v>
      </c>
      <c r="O6" s="112">
        <f t="shared" si="1"/>
        <v>0</v>
      </c>
      <c r="P6">
        <v>330.97</v>
      </c>
      <c r="Q6">
        <v>101.13</v>
      </c>
      <c r="R6">
        <v>0</v>
      </c>
      <c r="S6">
        <v>0</v>
      </c>
      <c r="T6">
        <v>137.9</v>
      </c>
      <c r="U6" s="114">
        <f t="shared" si="2"/>
        <v>570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540</v>
      </c>
      <c r="E7">
        <f>BAWANA!AQ7</f>
        <v>0</v>
      </c>
      <c r="F7">
        <f t="shared" si="4"/>
        <v>744</v>
      </c>
      <c r="G7">
        <f t="shared" si="5"/>
        <v>540</v>
      </c>
      <c r="H7" s="112"/>
      <c r="I7">
        <f>BRPL_EOD!AM7+BRPL_EOD!AN7</f>
        <v>310</v>
      </c>
      <c r="J7">
        <f>BYPL_EOD!AM7+BYPL_EOD!AN7</f>
        <v>110</v>
      </c>
      <c r="K7">
        <f>MES_EOD!AM7+MES_EOD!AN7</f>
        <v>0</v>
      </c>
      <c r="L7">
        <f>NDMC_EOD!AM7+NDMC_EOD!AN7</f>
        <v>0</v>
      </c>
      <c r="M7">
        <f>TPDDL_EOD!AM7+TPDDL_EOD!AN7</f>
        <v>120</v>
      </c>
      <c r="N7">
        <f t="shared" si="0"/>
        <v>540</v>
      </c>
      <c r="O7" s="112">
        <f t="shared" si="1"/>
        <v>0</v>
      </c>
      <c r="P7">
        <v>310</v>
      </c>
      <c r="Q7">
        <v>110</v>
      </c>
      <c r="R7">
        <v>0</v>
      </c>
      <c r="S7">
        <v>0</v>
      </c>
      <c r="T7">
        <v>120</v>
      </c>
      <c r="U7" s="114">
        <f t="shared" si="2"/>
        <v>540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540</v>
      </c>
      <c r="E8">
        <f>BAWANA!AQ8</f>
        <v>0</v>
      </c>
      <c r="F8">
        <f t="shared" si="4"/>
        <v>744</v>
      </c>
      <c r="G8">
        <f t="shared" si="5"/>
        <v>540</v>
      </c>
      <c r="H8" s="112"/>
      <c r="I8">
        <f>BRPL_EOD!AM8+BRPL_EOD!AN8</f>
        <v>310</v>
      </c>
      <c r="J8">
        <f>BYPL_EOD!AM8+BYPL_EOD!AN8</f>
        <v>110</v>
      </c>
      <c r="K8">
        <f>MES_EOD!AM8+MES_EOD!AN8</f>
        <v>0</v>
      </c>
      <c r="L8">
        <f>NDMC_EOD!AM8+NDMC_EOD!AN8</f>
        <v>0</v>
      </c>
      <c r="M8">
        <f>TPDDL_EOD!AM8+TPDDL_EOD!AN8</f>
        <v>120</v>
      </c>
      <c r="N8">
        <f t="shared" si="0"/>
        <v>540</v>
      </c>
      <c r="O8" s="112">
        <f t="shared" si="1"/>
        <v>0</v>
      </c>
      <c r="P8">
        <v>310</v>
      </c>
      <c r="Q8">
        <v>110</v>
      </c>
      <c r="R8">
        <v>0</v>
      </c>
      <c r="S8">
        <v>0</v>
      </c>
      <c r="T8">
        <v>120</v>
      </c>
      <c r="U8" s="114">
        <f t="shared" si="2"/>
        <v>540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540</v>
      </c>
      <c r="E9">
        <f>BAWANA!AQ9</f>
        <v>0</v>
      </c>
      <c r="F9">
        <f t="shared" si="4"/>
        <v>744</v>
      </c>
      <c r="G9">
        <f t="shared" si="5"/>
        <v>540</v>
      </c>
      <c r="H9" s="112"/>
      <c r="I9">
        <f>BRPL_EOD!AM9+BRPL_EOD!AN9</f>
        <v>310</v>
      </c>
      <c r="J9">
        <f>BYPL_EOD!AM9+BYPL_EOD!AN9</f>
        <v>110</v>
      </c>
      <c r="K9">
        <f>MES_EOD!AM9+MES_EOD!AN9</f>
        <v>0</v>
      </c>
      <c r="L9">
        <f>NDMC_EOD!AM9+NDMC_EOD!AN9</f>
        <v>0</v>
      </c>
      <c r="M9">
        <f>TPDDL_EOD!AM9+TPDDL_EOD!AN9</f>
        <v>120</v>
      </c>
      <c r="N9">
        <f t="shared" si="0"/>
        <v>540</v>
      </c>
      <c r="O9" s="112">
        <f t="shared" si="1"/>
        <v>0</v>
      </c>
      <c r="P9">
        <v>310</v>
      </c>
      <c r="Q9">
        <v>110</v>
      </c>
      <c r="R9">
        <v>0</v>
      </c>
      <c r="S9">
        <v>0</v>
      </c>
      <c r="T9">
        <v>120</v>
      </c>
      <c r="U9" s="114">
        <f t="shared" si="2"/>
        <v>540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320</v>
      </c>
      <c r="E10">
        <f>BAWANA!AQ10</f>
        <v>0</v>
      </c>
      <c r="F10">
        <f t="shared" si="4"/>
        <v>744</v>
      </c>
      <c r="G10">
        <f t="shared" si="5"/>
        <v>320</v>
      </c>
      <c r="H10" s="112"/>
      <c r="I10">
        <f>BRPL_EOD!AM10+BRPL_EOD!AN10</f>
        <v>183.7</v>
      </c>
      <c r="J10">
        <f>BYPL_EOD!AM10+BYPL_EOD!AN10</f>
        <v>65.19</v>
      </c>
      <c r="K10">
        <f>MES_EOD!AM10+MES_EOD!AN10</f>
        <v>0</v>
      </c>
      <c r="L10">
        <f>NDMC_EOD!AM10+NDMC_EOD!AN10</f>
        <v>0</v>
      </c>
      <c r="M10">
        <f>TPDDL_EOD!AM10+TPDDL_EOD!AN10</f>
        <v>71.11</v>
      </c>
      <c r="N10">
        <f t="shared" si="0"/>
        <v>320</v>
      </c>
      <c r="O10" s="112">
        <f t="shared" si="1"/>
        <v>0</v>
      </c>
      <c r="P10">
        <v>183.7</v>
      </c>
      <c r="Q10">
        <v>65.19</v>
      </c>
      <c r="R10">
        <v>0</v>
      </c>
      <c r="S10">
        <v>0</v>
      </c>
      <c r="T10">
        <v>71.11</v>
      </c>
      <c r="U10" s="114">
        <f t="shared" si="2"/>
        <v>320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270</v>
      </c>
      <c r="E11">
        <f>BAWANA!AQ11</f>
        <v>0</v>
      </c>
      <c r="F11">
        <f t="shared" si="4"/>
        <v>744</v>
      </c>
      <c r="G11">
        <f t="shared" si="5"/>
        <v>270</v>
      </c>
      <c r="H11" s="112"/>
      <c r="I11">
        <f>BRPL_EOD!AM11+BRPL_EOD!AN11</f>
        <v>178.02</v>
      </c>
      <c r="J11">
        <f>BYPL_EOD!AM11+BYPL_EOD!AN11</f>
        <v>22.75</v>
      </c>
      <c r="K11">
        <f>MES_EOD!AM11+MES_EOD!AN11</f>
        <v>0</v>
      </c>
      <c r="L11">
        <f>NDMC_EOD!AM11+NDMC_EOD!AN11</f>
        <v>0</v>
      </c>
      <c r="M11">
        <f>TPDDL_EOD!AM11+TPDDL_EOD!AN11</f>
        <v>69.23</v>
      </c>
      <c r="N11">
        <f t="shared" si="0"/>
        <v>270</v>
      </c>
      <c r="O11" s="112">
        <f t="shared" si="1"/>
        <v>0</v>
      </c>
      <c r="P11">
        <v>178.02</v>
      </c>
      <c r="Q11">
        <v>22.75</v>
      </c>
      <c r="R11">
        <v>0</v>
      </c>
      <c r="S11">
        <v>0</v>
      </c>
      <c r="T11">
        <v>69.23</v>
      </c>
      <c r="U11" s="114">
        <f t="shared" si="2"/>
        <v>270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198</v>
      </c>
      <c r="E12">
        <f>BAWANA!AQ12</f>
        <v>0</v>
      </c>
      <c r="F12">
        <f t="shared" si="4"/>
        <v>744</v>
      </c>
      <c r="G12">
        <f t="shared" si="5"/>
        <v>198</v>
      </c>
      <c r="H12" s="112"/>
      <c r="I12">
        <f>BRPL_EOD!AM12+BRPL_EOD!AN12</f>
        <v>105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198</v>
      </c>
      <c r="O12" s="112">
        <f t="shared" si="1"/>
        <v>0</v>
      </c>
      <c r="P12">
        <v>105</v>
      </c>
      <c r="Q12">
        <v>23</v>
      </c>
      <c r="R12">
        <v>0</v>
      </c>
      <c r="S12">
        <v>0</v>
      </c>
      <c r="T12">
        <v>70</v>
      </c>
      <c r="U12" s="114">
        <f t="shared" si="2"/>
        <v>198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198</v>
      </c>
      <c r="E13">
        <f>BAWANA!AQ13</f>
        <v>0</v>
      </c>
      <c r="F13">
        <f t="shared" si="4"/>
        <v>744</v>
      </c>
      <c r="G13">
        <f t="shared" si="5"/>
        <v>198</v>
      </c>
      <c r="H13" s="112"/>
      <c r="I13">
        <f>BRPL_EOD!AM13+BRPL_EOD!AN13</f>
        <v>105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198</v>
      </c>
      <c r="O13" s="112">
        <f t="shared" si="1"/>
        <v>0</v>
      </c>
      <c r="P13">
        <v>105</v>
      </c>
      <c r="Q13">
        <v>23</v>
      </c>
      <c r="R13">
        <v>0</v>
      </c>
      <c r="S13">
        <v>0</v>
      </c>
      <c r="T13">
        <v>70</v>
      </c>
      <c r="U13" s="114">
        <f t="shared" si="2"/>
        <v>198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158</v>
      </c>
      <c r="E14">
        <f>BAWANA!AQ14</f>
        <v>0</v>
      </c>
      <c r="F14">
        <f t="shared" si="4"/>
        <v>744</v>
      </c>
      <c r="G14">
        <f t="shared" si="5"/>
        <v>158</v>
      </c>
      <c r="H14" s="112"/>
      <c r="I14">
        <f>BRPL_EOD!AM14+BRPL_EOD!AN14</f>
        <v>105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158</v>
      </c>
      <c r="O14" s="112">
        <f t="shared" si="1"/>
        <v>0</v>
      </c>
      <c r="P14">
        <v>105</v>
      </c>
      <c r="Q14">
        <v>23</v>
      </c>
      <c r="R14">
        <v>0</v>
      </c>
      <c r="S14">
        <v>0</v>
      </c>
      <c r="T14">
        <v>30</v>
      </c>
      <c r="U14" s="114">
        <f t="shared" si="2"/>
        <v>158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158</v>
      </c>
      <c r="E15">
        <f>BAWANA!AQ15</f>
        <v>0</v>
      </c>
      <c r="F15">
        <f t="shared" si="4"/>
        <v>744</v>
      </c>
      <c r="G15">
        <f t="shared" si="5"/>
        <v>158</v>
      </c>
      <c r="H15" s="112"/>
      <c r="I15">
        <f>BRPL_EOD!AM15+BRPL_EOD!AN15</f>
        <v>105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158</v>
      </c>
      <c r="O15" s="112">
        <f t="shared" si="1"/>
        <v>0</v>
      </c>
      <c r="P15">
        <v>105</v>
      </c>
      <c r="Q15">
        <v>23</v>
      </c>
      <c r="R15">
        <v>0</v>
      </c>
      <c r="S15">
        <v>0</v>
      </c>
      <c r="T15">
        <v>30</v>
      </c>
      <c r="U15" s="114">
        <f t="shared" si="2"/>
        <v>158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158</v>
      </c>
      <c r="E16">
        <f>BAWANA!AQ16</f>
        <v>0</v>
      </c>
      <c r="F16">
        <f t="shared" si="4"/>
        <v>744</v>
      </c>
      <c r="G16">
        <f t="shared" si="5"/>
        <v>158</v>
      </c>
      <c r="H16" s="112"/>
      <c r="I16">
        <f>BRPL_EOD!AM16+BRPL_EOD!AN16</f>
        <v>105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158</v>
      </c>
      <c r="O16" s="112">
        <f t="shared" si="1"/>
        <v>0</v>
      </c>
      <c r="P16">
        <v>105</v>
      </c>
      <c r="Q16">
        <v>23</v>
      </c>
      <c r="R16">
        <v>0</v>
      </c>
      <c r="S16">
        <v>0</v>
      </c>
      <c r="T16">
        <v>30</v>
      </c>
      <c r="U16" s="114">
        <f t="shared" si="2"/>
        <v>158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158</v>
      </c>
      <c r="E17">
        <f>BAWANA!AQ17</f>
        <v>0</v>
      </c>
      <c r="F17">
        <f t="shared" si="4"/>
        <v>744</v>
      </c>
      <c r="G17">
        <f t="shared" si="5"/>
        <v>158</v>
      </c>
      <c r="H17" s="112"/>
      <c r="I17">
        <f>BRPL_EOD!AM17+BRPL_EOD!AN17</f>
        <v>105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158</v>
      </c>
      <c r="O17" s="112">
        <f t="shared" si="1"/>
        <v>0</v>
      </c>
      <c r="P17">
        <v>105</v>
      </c>
      <c r="Q17">
        <v>23</v>
      </c>
      <c r="R17">
        <v>0</v>
      </c>
      <c r="S17">
        <v>0</v>
      </c>
      <c r="T17">
        <v>30</v>
      </c>
      <c r="U17" s="114">
        <f t="shared" si="2"/>
        <v>158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158</v>
      </c>
      <c r="E18">
        <f>BAWANA!AQ18</f>
        <v>0</v>
      </c>
      <c r="F18">
        <f t="shared" si="4"/>
        <v>744</v>
      </c>
      <c r="G18">
        <f t="shared" si="5"/>
        <v>158</v>
      </c>
      <c r="H18" s="112"/>
      <c r="I18">
        <f>BRPL_EOD!AM18+BRPL_EOD!AN18</f>
        <v>105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158</v>
      </c>
      <c r="O18" s="112">
        <f t="shared" si="1"/>
        <v>0</v>
      </c>
      <c r="P18">
        <v>105</v>
      </c>
      <c r="Q18">
        <v>23</v>
      </c>
      <c r="R18">
        <v>0</v>
      </c>
      <c r="S18">
        <v>0</v>
      </c>
      <c r="T18">
        <v>30</v>
      </c>
      <c r="U18" s="114">
        <f t="shared" si="2"/>
        <v>158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158</v>
      </c>
      <c r="E19">
        <f>BAWANA!AQ19</f>
        <v>0</v>
      </c>
      <c r="F19">
        <f t="shared" si="4"/>
        <v>744</v>
      </c>
      <c r="G19">
        <f t="shared" si="5"/>
        <v>158</v>
      </c>
      <c r="H19" s="112"/>
      <c r="I19">
        <f>BRPL_EOD!AM19+BRPL_EOD!AN19</f>
        <v>105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158</v>
      </c>
      <c r="O19" s="112">
        <f t="shared" si="1"/>
        <v>0</v>
      </c>
      <c r="P19">
        <v>105</v>
      </c>
      <c r="Q19">
        <v>23</v>
      </c>
      <c r="R19">
        <v>0</v>
      </c>
      <c r="S19">
        <v>0</v>
      </c>
      <c r="T19">
        <v>30</v>
      </c>
      <c r="U19" s="114">
        <f t="shared" si="2"/>
        <v>158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158</v>
      </c>
      <c r="E20">
        <f>BAWANA!AQ20</f>
        <v>0</v>
      </c>
      <c r="F20">
        <f t="shared" si="4"/>
        <v>744</v>
      </c>
      <c r="G20">
        <f t="shared" si="5"/>
        <v>158</v>
      </c>
      <c r="H20" s="112"/>
      <c r="I20">
        <f>BRPL_EOD!AM20+BRPL_EOD!AN20</f>
        <v>105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158</v>
      </c>
      <c r="O20" s="112">
        <f t="shared" si="1"/>
        <v>0</v>
      </c>
      <c r="P20">
        <v>105</v>
      </c>
      <c r="Q20">
        <v>23</v>
      </c>
      <c r="R20">
        <v>0</v>
      </c>
      <c r="S20">
        <v>0</v>
      </c>
      <c r="T20">
        <v>30</v>
      </c>
      <c r="U20" s="114">
        <f t="shared" si="2"/>
        <v>158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158</v>
      </c>
      <c r="E21">
        <f>BAWANA!AQ21</f>
        <v>0</v>
      </c>
      <c r="F21">
        <f t="shared" si="4"/>
        <v>744</v>
      </c>
      <c r="G21">
        <f t="shared" si="5"/>
        <v>158</v>
      </c>
      <c r="H21" s="112"/>
      <c r="I21">
        <f>BRPL_EOD!AM21+BRPL_EOD!AN21</f>
        <v>105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158</v>
      </c>
      <c r="O21" s="112">
        <f t="shared" si="1"/>
        <v>0</v>
      </c>
      <c r="P21">
        <v>105</v>
      </c>
      <c r="Q21">
        <v>23</v>
      </c>
      <c r="R21">
        <v>0</v>
      </c>
      <c r="S21">
        <v>0</v>
      </c>
      <c r="T21">
        <v>30</v>
      </c>
      <c r="U21" s="114">
        <f t="shared" si="2"/>
        <v>158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158</v>
      </c>
      <c r="E22">
        <f>BAWANA!AQ22</f>
        <v>0</v>
      </c>
      <c r="F22">
        <f t="shared" si="4"/>
        <v>744</v>
      </c>
      <c r="G22">
        <f t="shared" si="5"/>
        <v>158</v>
      </c>
      <c r="H22" s="112"/>
      <c r="I22">
        <f>BRPL_EOD!AM22+BRPL_EOD!AN22</f>
        <v>105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158</v>
      </c>
      <c r="O22" s="112">
        <f t="shared" si="1"/>
        <v>0</v>
      </c>
      <c r="P22">
        <v>105</v>
      </c>
      <c r="Q22">
        <v>23</v>
      </c>
      <c r="R22">
        <v>0</v>
      </c>
      <c r="S22">
        <v>0</v>
      </c>
      <c r="T22">
        <v>30</v>
      </c>
      <c r="U22" s="114">
        <f t="shared" si="2"/>
        <v>158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158</v>
      </c>
      <c r="E23">
        <f>BAWANA!AQ23</f>
        <v>0</v>
      </c>
      <c r="F23">
        <f t="shared" si="4"/>
        <v>744</v>
      </c>
      <c r="G23">
        <f t="shared" si="5"/>
        <v>158</v>
      </c>
      <c r="H23" s="112"/>
      <c r="I23">
        <f>BRPL_EOD!AM23+BRPL_EOD!AN23</f>
        <v>105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158</v>
      </c>
      <c r="O23" s="112">
        <f t="shared" si="1"/>
        <v>0</v>
      </c>
      <c r="P23">
        <v>105</v>
      </c>
      <c r="Q23">
        <v>23</v>
      </c>
      <c r="R23">
        <v>0</v>
      </c>
      <c r="S23">
        <v>0</v>
      </c>
      <c r="T23">
        <v>30</v>
      </c>
      <c r="U23" s="114">
        <f t="shared" si="2"/>
        <v>158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158</v>
      </c>
      <c r="E24">
        <f>BAWANA!AQ24</f>
        <v>0</v>
      </c>
      <c r="F24">
        <f t="shared" si="4"/>
        <v>744</v>
      </c>
      <c r="G24">
        <f t="shared" si="5"/>
        <v>158</v>
      </c>
      <c r="H24" s="112"/>
      <c r="I24">
        <f>BRPL_EOD!AM24+BRPL_EOD!AN24</f>
        <v>105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158</v>
      </c>
      <c r="O24" s="112">
        <f t="shared" si="1"/>
        <v>0</v>
      </c>
      <c r="P24">
        <v>105</v>
      </c>
      <c r="Q24">
        <v>23</v>
      </c>
      <c r="R24">
        <v>0</v>
      </c>
      <c r="S24">
        <v>0</v>
      </c>
      <c r="T24">
        <v>30</v>
      </c>
      <c r="U24" s="114">
        <f t="shared" si="2"/>
        <v>158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158</v>
      </c>
      <c r="E25">
        <f>BAWANA!AQ25</f>
        <v>0</v>
      </c>
      <c r="F25">
        <f t="shared" si="4"/>
        <v>744</v>
      </c>
      <c r="G25">
        <f t="shared" si="5"/>
        <v>158</v>
      </c>
      <c r="H25" s="112"/>
      <c r="I25">
        <f>BRPL_EOD!AM25+BRPL_EOD!AN25</f>
        <v>105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158</v>
      </c>
      <c r="O25" s="112">
        <f t="shared" si="1"/>
        <v>0</v>
      </c>
      <c r="P25">
        <v>105</v>
      </c>
      <c r="Q25">
        <v>23</v>
      </c>
      <c r="R25">
        <v>0</v>
      </c>
      <c r="S25">
        <v>0</v>
      </c>
      <c r="T25">
        <v>30</v>
      </c>
      <c r="U25" s="114">
        <f t="shared" si="2"/>
        <v>158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158</v>
      </c>
      <c r="E26">
        <f>BAWANA!AQ26</f>
        <v>0</v>
      </c>
      <c r="F26">
        <f t="shared" si="4"/>
        <v>744</v>
      </c>
      <c r="G26">
        <f t="shared" si="5"/>
        <v>158</v>
      </c>
      <c r="H26" s="112"/>
      <c r="I26">
        <f>BRPL_EOD!AM26+BRPL_EOD!AN26</f>
        <v>105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158</v>
      </c>
      <c r="O26" s="112">
        <f t="shared" si="1"/>
        <v>0</v>
      </c>
      <c r="P26">
        <v>105</v>
      </c>
      <c r="Q26">
        <v>23</v>
      </c>
      <c r="R26">
        <v>0</v>
      </c>
      <c r="S26">
        <v>0</v>
      </c>
      <c r="T26">
        <v>30</v>
      </c>
      <c r="U26" s="114">
        <f t="shared" si="2"/>
        <v>158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158</v>
      </c>
      <c r="E27">
        <f>BAWANA!AQ27</f>
        <v>0</v>
      </c>
      <c r="F27">
        <f t="shared" si="4"/>
        <v>744</v>
      </c>
      <c r="G27">
        <f t="shared" si="5"/>
        <v>158</v>
      </c>
      <c r="H27" s="112"/>
      <c r="I27">
        <f>BRPL_EOD!AM27+BRPL_EOD!AN27</f>
        <v>105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158</v>
      </c>
      <c r="O27" s="112">
        <f t="shared" si="1"/>
        <v>0</v>
      </c>
      <c r="P27">
        <v>105</v>
      </c>
      <c r="Q27">
        <v>23</v>
      </c>
      <c r="R27">
        <v>0</v>
      </c>
      <c r="S27">
        <v>0</v>
      </c>
      <c r="T27">
        <v>30</v>
      </c>
      <c r="U27" s="114">
        <f t="shared" si="2"/>
        <v>158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158</v>
      </c>
      <c r="E28">
        <f>BAWANA!AQ28</f>
        <v>0</v>
      </c>
      <c r="F28">
        <f t="shared" si="4"/>
        <v>744</v>
      </c>
      <c r="G28">
        <f t="shared" si="5"/>
        <v>158</v>
      </c>
      <c r="H28" s="112"/>
      <c r="I28">
        <f>BRPL_EOD!AM28+BRPL_EOD!AN28</f>
        <v>105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158</v>
      </c>
      <c r="O28" s="112">
        <f t="shared" si="1"/>
        <v>0</v>
      </c>
      <c r="P28">
        <v>105</v>
      </c>
      <c r="Q28">
        <v>23</v>
      </c>
      <c r="R28">
        <v>0</v>
      </c>
      <c r="S28">
        <v>0</v>
      </c>
      <c r="T28">
        <v>30</v>
      </c>
      <c r="U28" s="114">
        <f t="shared" si="2"/>
        <v>158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158</v>
      </c>
      <c r="E29">
        <f>BAWANA!AQ29</f>
        <v>0</v>
      </c>
      <c r="F29">
        <f t="shared" si="4"/>
        <v>744</v>
      </c>
      <c r="G29">
        <f t="shared" si="5"/>
        <v>158</v>
      </c>
      <c r="H29" s="112"/>
      <c r="I29">
        <f>BRPL_EOD!AM29+BRPL_EOD!AN29</f>
        <v>105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158</v>
      </c>
      <c r="O29" s="112">
        <f t="shared" si="1"/>
        <v>0</v>
      </c>
      <c r="P29">
        <v>105</v>
      </c>
      <c r="Q29">
        <v>23</v>
      </c>
      <c r="R29">
        <v>0</v>
      </c>
      <c r="S29">
        <v>0</v>
      </c>
      <c r="T29">
        <v>30</v>
      </c>
      <c r="U29" s="114">
        <f t="shared" si="2"/>
        <v>158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158</v>
      </c>
      <c r="E30">
        <f>BAWANA!AQ30</f>
        <v>0</v>
      </c>
      <c r="F30">
        <f t="shared" si="4"/>
        <v>744</v>
      </c>
      <c r="G30">
        <f t="shared" si="5"/>
        <v>158</v>
      </c>
      <c r="H30" s="112"/>
      <c r="I30">
        <f>BRPL_EOD!AM30+BRPL_EOD!AN30</f>
        <v>105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158</v>
      </c>
      <c r="O30" s="112">
        <f t="shared" si="1"/>
        <v>0</v>
      </c>
      <c r="P30">
        <v>105</v>
      </c>
      <c r="Q30">
        <v>23</v>
      </c>
      <c r="R30">
        <v>0</v>
      </c>
      <c r="S30">
        <v>0</v>
      </c>
      <c r="T30">
        <v>30</v>
      </c>
      <c r="U30" s="114">
        <f t="shared" si="2"/>
        <v>158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158</v>
      </c>
      <c r="E31">
        <f>BAWANA!AQ31</f>
        <v>0</v>
      </c>
      <c r="F31">
        <f t="shared" si="4"/>
        <v>744</v>
      </c>
      <c r="G31">
        <f t="shared" si="5"/>
        <v>158</v>
      </c>
      <c r="H31" s="112"/>
      <c r="I31">
        <f>BRPL_EOD!AM31+BRPL_EOD!AN31</f>
        <v>105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158</v>
      </c>
      <c r="O31" s="112">
        <f t="shared" si="1"/>
        <v>0</v>
      </c>
      <c r="P31">
        <v>105</v>
      </c>
      <c r="Q31">
        <v>23</v>
      </c>
      <c r="R31">
        <v>0</v>
      </c>
      <c r="S31">
        <v>0</v>
      </c>
      <c r="T31">
        <v>30</v>
      </c>
      <c r="U31" s="114">
        <f t="shared" si="2"/>
        <v>158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158</v>
      </c>
      <c r="E32">
        <f>BAWANA!AQ32</f>
        <v>0</v>
      </c>
      <c r="F32">
        <f t="shared" si="4"/>
        <v>744</v>
      </c>
      <c r="G32">
        <f t="shared" si="5"/>
        <v>158</v>
      </c>
      <c r="H32" s="112"/>
      <c r="I32">
        <f>BRPL_EOD!AM32+BRPL_EOD!AN32</f>
        <v>105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158</v>
      </c>
      <c r="O32" s="112">
        <f t="shared" si="1"/>
        <v>0</v>
      </c>
      <c r="P32">
        <v>105</v>
      </c>
      <c r="Q32">
        <v>23</v>
      </c>
      <c r="R32">
        <v>0</v>
      </c>
      <c r="S32">
        <v>0</v>
      </c>
      <c r="T32">
        <v>30</v>
      </c>
      <c r="U32" s="114">
        <f t="shared" si="2"/>
        <v>158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158</v>
      </c>
      <c r="E33">
        <f>BAWANA!AQ33</f>
        <v>0</v>
      </c>
      <c r="F33">
        <f t="shared" si="4"/>
        <v>744</v>
      </c>
      <c r="G33">
        <f t="shared" si="5"/>
        <v>158</v>
      </c>
      <c r="H33" s="112"/>
      <c r="I33">
        <f>BRPL_EOD!AM33+BRPL_EOD!AN33</f>
        <v>105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158</v>
      </c>
      <c r="O33" s="112">
        <f t="shared" si="1"/>
        <v>0</v>
      </c>
      <c r="P33">
        <v>105</v>
      </c>
      <c r="Q33">
        <v>23</v>
      </c>
      <c r="R33">
        <v>0</v>
      </c>
      <c r="S33">
        <v>0</v>
      </c>
      <c r="T33">
        <v>30</v>
      </c>
      <c r="U33" s="114">
        <f t="shared" si="2"/>
        <v>158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158</v>
      </c>
      <c r="E34">
        <f>BAWANA!AQ34</f>
        <v>0</v>
      </c>
      <c r="F34">
        <f t="shared" si="4"/>
        <v>744</v>
      </c>
      <c r="G34">
        <f t="shared" si="5"/>
        <v>158</v>
      </c>
      <c r="H34" s="112"/>
      <c r="I34">
        <f>BRPL_EOD!AM34+BRPL_EOD!AN34</f>
        <v>105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158</v>
      </c>
      <c r="O34" s="112">
        <f t="shared" si="1"/>
        <v>0</v>
      </c>
      <c r="P34">
        <v>105</v>
      </c>
      <c r="Q34">
        <v>23</v>
      </c>
      <c r="R34">
        <v>0</v>
      </c>
      <c r="S34">
        <v>0</v>
      </c>
      <c r="T34">
        <v>30</v>
      </c>
      <c r="U34" s="114">
        <f t="shared" si="2"/>
        <v>158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158</v>
      </c>
      <c r="E35">
        <f>BAWANA!AQ35</f>
        <v>0</v>
      </c>
      <c r="F35">
        <f t="shared" si="4"/>
        <v>744</v>
      </c>
      <c r="G35">
        <f t="shared" si="5"/>
        <v>158</v>
      </c>
      <c r="H35" s="112"/>
      <c r="I35">
        <f>BRPL_EOD!AM35+BRPL_EOD!AN35</f>
        <v>105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158</v>
      </c>
      <c r="O35" s="112">
        <f t="shared" si="1"/>
        <v>0</v>
      </c>
      <c r="P35">
        <v>105</v>
      </c>
      <c r="Q35">
        <v>23</v>
      </c>
      <c r="R35">
        <v>0</v>
      </c>
      <c r="S35">
        <v>0</v>
      </c>
      <c r="T35">
        <v>30</v>
      </c>
      <c r="U35" s="114">
        <f t="shared" si="2"/>
        <v>158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158</v>
      </c>
      <c r="E36">
        <f>BAWANA!AQ36</f>
        <v>0</v>
      </c>
      <c r="F36">
        <f t="shared" si="4"/>
        <v>744</v>
      </c>
      <c r="G36">
        <f t="shared" si="5"/>
        <v>158</v>
      </c>
      <c r="H36" s="112"/>
      <c r="I36">
        <f>BRPL_EOD!AM36+BRPL_EOD!AN36</f>
        <v>105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158</v>
      </c>
      <c r="O36" s="112">
        <f t="shared" si="1"/>
        <v>0</v>
      </c>
      <c r="P36">
        <v>105</v>
      </c>
      <c r="Q36">
        <v>23</v>
      </c>
      <c r="R36">
        <v>0</v>
      </c>
      <c r="S36">
        <v>0</v>
      </c>
      <c r="T36">
        <v>30</v>
      </c>
      <c r="U36" s="114">
        <f t="shared" si="2"/>
        <v>158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158</v>
      </c>
      <c r="E37">
        <f>BAWANA!AQ37</f>
        <v>0</v>
      </c>
      <c r="F37">
        <f t="shared" si="4"/>
        <v>744</v>
      </c>
      <c r="G37">
        <f t="shared" si="5"/>
        <v>158</v>
      </c>
      <c r="H37" s="112"/>
      <c r="I37">
        <f>BRPL_EOD!AM37+BRPL_EOD!AN37</f>
        <v>105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158</v>
      </c>
      <c r="O37" s="112">
        <f t="shared" si="1"/>
        <v>0</v>
      </c>
      <c r="P37">
        <v>105</v>
      </c>
      <c r="Q37">
        <v>23</v>
      </c>
      <c r="R37">
        <v>0</v>
      </c>
      <c r="S37">
        <v>0</v>
      </c>
      <c r="T37">
        <v>30</v>
      </c>
      <c r="U37" s="114">
        <f t="shared" si="2"/>
        <v>158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158</v>
      </c>
      <c r="E38">
        <f>BAWANA!AQ38</f>
        <v>0</v>
      </c>
      <c r="F38">
        <f t="shared" si="4"/>
        <v>744</v>
      </c>
      <c r="G38">
        <f t="shared" si="5"/>
        <v>158</v>
      </c>
      <c r="H38" s="112"/>
      <c r="I38">
        <f>BRPL_EOD!AM38+BRPL_EOD!AN38</f>
        <v>105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158</v>
      </c>
      <c r="O38" s="112">
        <f t="shared" si="1"/>
        <v>0</v>
      </c>
      <c r="P38">
        <v>105</v>
      </c>
      <c r="Q38">
        <v>23</v>
      </c>
      <c r="R38">
        <v>0</v>
      </c>
      <c r="S38">
        <v>0</v>
      </c>
      <c r="T38">
        <v>30</v>
      </c>
      <c r="U38" s="114">
        <f t="shared" si="2"/>
        <v>158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158</v>
      </c>
      <c r="E39">
        <f>BAWANA!AQ39</f>
        <v>0</v>
      </c>
      <c r="F39">
        <f t="shared" si="4"/>
        <v>728</v>
      </c>
      <c r="G39">
        <f t="shared" si="5"/>
        <v>158</v>
      </c>
      <c r="H39" s="112"/>
      <c r="I39">
        <f>BRPL_EOD!AM39+BRPL_EOD!AN39</f>
        <v>105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158</v>
      </c>
      <c r="O39" s="112">
        <f t="shared" si="1"/>
        <v>0</v>
      </c>
      <c r="P39">
        <v>105</v>
      </c>
      <c r="Q39">
        <v>23</v>
      </c>
      <c r="R39">
        <v>0</v>
      </c>
      <c r="S39">
        <v>0</v>
      </c>
      <c r="T39">
        <v>30</v>
      </c>
      <c r="U39" s="114">
        <f t="shared" si="2"/>
        <v>158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158</v>
      </c>
      <c r="E40">
        <f>BAWANA!AQ40</f>
        <v>0</v>
      </c>
      <c r="F40">
        <f t="shared" si="4"/>
        <v>728</v>
      </c>
      <c r="G40">
        <f t="shared" si="5"/>
        <v>158</v>
      </c>
      <c r="H40" s="112"/>
      <c r="I40">
        <f>BRPL_EOD!AM40+BRPL_EOD!AN40</f>
        <v>105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158</v>
      </c>
      <c r="O40" s="112">
        <f t="shared" si="1"/>
        <v>0</v>
      </c>
      <c r="P40">
        <v>105</v>
      </c>
      <c r="Q40">
        <v>23</v>
      </c>
      <c r="R40">
        <v>0</v>
      </c>
      <c r="S40">
        <v>0</v>
      </c>
      <c r="T40">
        <v>30</v>
      </c>
      <c r="U40" s="114">
        <f t="shared" si="2"/>
        <v>158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158</v>
      </c>
      <c r="E41">
        <f>BAWANA!AQ41</f>
        <v>0</v>
      </c>
      <c r="F41">
        <f t="shared" si="4"/>
        <v>728</v>
      </c>
      <c r="G41">
        <f t="shared" si="5"/>
        <v>158</v>
      </c>
      <c r="H41" s="112"/>
      <c r="I41">
        <f>BRPL_EOD!AM41+BRPL_EOD!AN41</f>
        <v>105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158</v>
      </c>
      <c r="O41" s="112">
        <f t="shared" si="1"/>
        <v>0</v>
      </c>
      <c r="P41">
        <v>105</v>
      </c>
      <c r="Q41">
        <v>23</v>
      </c>
      <c r="R41">
        <v>0</v>
      </c>
      <c r="S41">
        <v>0</v>
      </c>
      <c r="T41">
        <v>30</v>
      </c>
      <c r="U41" s="114">
        <f t="shared" si="2"/>
        <v>158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158</v>
      </c>
      <c r="E42">
        <f>BAWANA!AQ42</f>
        <v>0</v>
      </c>
      <c r="F42">
        <f t="shared" si="4"/>
        <v>728</v>
      </c>
      <c r="G42">
        <f t="shared" si="5"/>
        <v>158</v>
      </c>
      <c r="H42" s="112"/>
      <c r="I42">
        <f>BRPL_EOD!AM42+BRPL_EOD!AN42</f>
        <v>105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158</v>
      </c>
      <c r="O42" s="112">
        <f t="shared" si="1"/>
        <v>0</v>
      </c>
      <c r="P42">
        <v>105</v>
      </c>
      <c r="Q42">
        <v>23</v>
      </c>
      <c r="R42">
        <v>0</v>
      </c>
      <c r="S42">
        <v>0</v>
      </c>
      <c r="T42">
        <v>30</v>
      </c>
      <c r="U42" s="114">
        <f t="shared" si="2"/>
        <v>158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158</v>
      </c>
      <c r="E43">
        <f>BAWANA!AQ43</f>
        <v>0</v>
      </c>
      <c r="F43">
        <f t="shared" si="4"/>
        <v>728</v>
      </c>
      <c r="G43">
        <f t="shared" si="5"/>
        <v>158</v>
      </c>
      <c r="H43" s="112"/>
      <c r="I43">
        <f>BRPL_EOD!AM43+BRPL_EOD!AN43</f>
        <v>105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158</v>
      </c>
      <c r="O43" s="112">
        <f t="shared" si="1"/>
        <v>0</v>
      </c>
      <c r="P43">
        <v>105</v>
      </c>
      <c r="Q43">
        <v>23</v>
      </c>
      <c r="R43">
        <v>0</v>
      </c>
      <c r="S43">
        <v>0</v>
      </c>
      <c r="T43">
        <v>30</v>
      </c>
      <c r="U43" s="114">
        <f t="shared" si="2"/>
        <v>158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158</v>
      </c>
      <c r="E44">
        <f>BAWANA!AQ44</f>
        <v>0</v>
      </c>
      <c r="F44">
        <f t="shared" si="4"/>
        <v>728</v>
      </c>
      <c r="G44">
        <f t="shared" si="5"/>
        <v>158</v>
      </c>
      <c r="H44" s="112"/>
      <c r="I44">
        <f>BRPL_EOD!AM44+BRPL_EOD!AN44</f>
        <v>105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158</v>
      </c>
      <c r="O44" s="112">
        <f t="shared" si="1"/>
        <v>0</v>
      </c>
      <c r="P44">
        <v>105</v>
      </c>
      <c r="Q44">
        <v>23</v>
      </c>
      <c r="R44">
        <v>0</v>
      </c>
      <c r="S44">
        <v>0</v>
      </c>
      <c r="T44">
        <v>30</v>
      </c>
      <c r="U44" s="114">
        <f t="shared" si="2"/>
        <v>158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158</v>
      </c>
      <c r="E45">
        <f>BAWANA!AQ45</f>
        <v>0</v>
      </c>
      <c r="F45">
        <f t="shared" si="4"/>
        <v>728</v>
      </c>
      <c r="G45">
        <f t="shared" si="5"/>
        <v>158</v>
      </c>
      <c r="H45" s="112"/>
      <c r="I45">
        <f>BRPL_EOD!AM45+BRPL_EOD!AN45</f>
        <v>105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158</v>
      </c>
      <c r="O45" s="112">
        <f t="shared" si="1"/>
        <v>0</v>
      </c>
      <c r="P45">
        <v>105</v>
      </c>
      <c r="Q45">
        <v>23</v>
      </c>
      <c r="R45">
        <v>0</v>
      </c>
      <c r="S45">
        <v>0</v>
      </c>
      <c r="T45">
        <v>30</v>
      </c>
      <c r="U45" s="114">
        <f t="shared" si="2"/>
        <v>158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158</v>
      </c>
      <c r="E46">
        <f>BAWANA!AQ46</f>
        <v>0</v>
      </c>
      <c r="F46">
        <f t="shared" si="4"/>
        <v>728</v>
      </c>
      <c r="G46">
        <f t="shared" si="5"/>
        <v>158</v>
      </c>
      <c r="H46" s="112"/>
      <c r="I46">
        <f>BRPL_EOD!AM46+BRPL_EOD!AN46</f>
        <v>105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158</v>
      </c>
      <c r="O46" s="112">
        <f t="shared" si="1"/>
        <v>0</v>
      </c>
      <c r="P46">
        <v>105</v>
      </c>
      <c r="Q46">
        <v>23</v>
      </c>
      <c r="R46">
        <v>0</v>
      </c>
      <c r="S46">
        <v>0</v>
      </c>
      <c r="T46">
        <v>30</v>
      </c>
      <c r="U46" s="114">
        <f t="shared" si="2"/>
        <v>158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910</v>
      </c>
      <c r="C47">
        <f>BAWANA!G47</f>
        <v>0</v>
      </c>
      <c r="D47">
        <f>BAWANA!AP47</f>
        <v>158</v>
      </c>
      <c r="E47">
        <f>BAWANA!AQ47</f>
        <v>0</v>
      </c>
      <c r="F47">
        <f t="shared" si="4"/>
        <v>728</v>
      </c>
      <c r="G47">
        <f t="shared" si="5"/>
        <v>158</v>
      </c>
      <c r="H47" s="112"/>
      <c r="I47">
        <f>BRPL_EOD!AM47+BRPL_EOD!AN47</f>
        <v>105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158</v>
      </c>
      <c r="O47" s="112">
        <f t="shared" si="1"/>
        <v>0</v>
      </c>
      <c r="P47">
        <v>105</v>
      </c>
      <c r="Q47">
        <v>23</v>
      </c>
      <c r="R47">
        <v>0</v>
      </c>
      <c r="S47">
        <v>0</v>
      </c>
      <c r="T47">
        <v>30</v>
      </c>
      <c r="U47" s="114">
        <f t="shared" si="2"/>
        <v>158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910</v>
      </c>
      <c r="C48">
        <f>BAWANA!G48</f>
        <v>0</v>
      </c>
      <c r="D48">
        <f>BAWANA!AP48</f>
        <v>158</v>
      </c>
      <c r="E48">
        <f>BAWANA!AQ48</f>
        <v>0</v>
      </c>
      <c r="F48">
        <f t="shared" si="4"/>
        <v>728</v>
      </c>
      <c r="G48">
        <f t="shared" si="5"/>
        <v>158</v>
      </c>
      <c r="H48" s="112"/>
      <c r="I48">
        <f>BRPL_EOD!AM48+BRPL_EOD!AN48</f>
        <v>105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158</v>
      </c>
      <c r="O48" s="112">
        <f t="shared" si="1"/>
        <v>0</v>
      </c>
      <c r="P48">
        <v>105</v>
      </c>
      <c r="Q48">
        <v>23</v>
      </c>
      <c r="R48">
        <v>0</v>
      </c>
      <c r="S48">
        <v>0</v>
      </c>
      <c r="T48">
        <v>30</v>
      </c>
      <c r="U48" s="114">
        <f t="shared" si="2"/>
        <v>158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158</v>
      </c>
      <c r="E49">
        <f>BAWANA!AQ49</f>
        <v>0</v>
      </c>
      <c r="F49">
        <f t="shared" si="4"/>
        <v>728</v>
      </c>
      <c r="G49">
        <f t="shared" si="5"/>
        <v>158</v>
      </c>
      <c r="H49" s="112"/>
      <c r="I49">
        <f>BRPL_EOD!AM49+BRPL_EOD!AN49</f>
        <v>105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158</v>
      </c>
      <c r="O49" s="112">
        <f t="shared" si="1"/>
        <v>0</v>
      </c>
      <c r="P49">
        <v>105</v>
      </c>
      <c r="Q49">
        <v>23</v>
      </c>
      <c r="R49">
        <v>0</v>
      </c>
      <c r="S49">
        <v>0</v>
      </c>
      <c r="T49">
        <v>30</v>
      </c>
      <c r="U49" s="114">
        <f t="shared" si="2"/>
        <v>158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158</v>
      </c>
      <c r="E50">
        <f>BAWANA!AQ50</f>
        <v>0</v>
      </c>
      <c r="F50">
        <f t="shared" si="4"/>
        <v>728</v>
      </c>
      <c r="G50">
        <f t="shared" si="5"/>
        <v>158</v>
      </c>
      <c r="H50" s="112"/>
      <c r="I50">
        <f>BRPL_EOD!AM50+BRPL_EOD!AN50</f>
        <v>105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158</v>
      </c>
      <c r="O50" s="112">
        <f t="shared" si="1"/>
        <v>0</v>
      </c>
      <c r="P50">
        <v>105</v>
      </c>
      <c r="Q50">
        <v>23</v>
      </c>
      <c r="R50">
        <v>0</v>
      </c>
      <c r="S50">
        <v>0</v>
      </c>
      <c r="T50">
        <v>30</v>
      </c>
      <c r="U50" s="114">
        <f t="shared" si="2"/>
        <v>158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158</v>
      </c>
      <c r="E51">
        <f>BAWANA!AQ51</f>
        <v>0</v>
      </c>
      <c r="F51">
        <f t="shared" si="4"/>
        <v>712</v>
      </c>
      <c r="G51">
        <f t="shared" si="5"/>
        <v>158</v>
      </c>
      <c r="H51" s="112"/>
      <c r="I51">
        <f>BRPL_EOD!AM51+BRPL_EOD!AN51</f>
        <v>105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158</v>
      </c>
      <c r="O51" s="112">
        <f t="shared" si="1"/>
        <v>0</v>
      </c>
      <c r="P51">
        <v>105</v>
      </c>
      <c r="Q51">
        <v>23</v>
      </c>
      <c r="R51">
        <v>0</v>
      </c>
      <c r="S51">
        <v>0</v>
      </c>
      <c r="T51">
        <v>30</v>
      </c>
      <c r="U51" s="114">
        <f t="shared" si="2"/>
        <v>158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158</v>
      </c>
      <c r="E52">
        <f>BAWANA!AQ52</f>
        <v>0</v>
      </c>
      <c r="F52">
        <f t="shared" si="4"/>
        <v>712</v>
      </c>
      <c r="G52">
        <f t="shared" si="5"/>
        <v>158</v>
      </c>
      <c r="H52" s="112"/>
      <c r="I52">
        <f>BRPL_EOD!AM52+BRPL_EOD!AN52</f>
        <v>105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158</v>
      </c>
      <c r="O52" s="112">
        <f t="shared" si="1"/>
        <v>0</v>
      </c>
      <c r="P52">
        <v>105</v>
      </c>
      <c r="Q52">
        <v>23</v>
      </c>
      <c r="R52">
        <v>0</v>
      </c>
      <c r="S52">
        <v>0</v>
      </c>
      <c r="T52">
        <v>30</v>
      </c>
      <c r="U52" s="114">
        <f t="shared" si="2"/>
        <v>158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158</v>
      </c>
      <c r="E53">
        <f>BAWANA!AQ53</f>
        <v>0</v>
      </c>
      <c r="F53">
        <f t="shared" si="4"/>
        <v>712</v>
      </c>
      <c r="G53">
        <f t="shared" si="5"/>
        <v>158</v>
      </c>
      <c r="H53" s="112"/>
      <c r="I53">
        <f>BRPL_EOD!AM53+BRPL_EOD!AN53</f>
        <v>105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158</v>
      </c>
      <c r="O53" s="112">
        <f t="shared" si="1"/>
        <v>0</v>
      </c>
      <c r="P53">
        <v>105</v>
      </c>
      <c r="Q53">
        <v>23</v>
      </c>
      <c r="R53">
        <v>0</v>
      </c>
      <c r="S53">
        <v>0</v>
      </c>
      <c r="T53">
        <v>30</v>
      </c>
      <c r="U53" s="114">
        <f t="shared" si="2"/>
        <v>158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158</v>
      </c>
      <c r="E54">
        <f>BAWANA!AQ54</f>
        <v>0</v>
      </c>
      <c r="F54">
        <f t="shared" si="4"/>
        <v>712</v>
      </c>
      <c r="G54">
        <f t="shared" si="5"/>
        <v>158</v>
      </c>
      <c r="H54" s="112"/>
      <c r="I54">
        <f>BRPL_EOD!AM54+BRPL_EOD!AN54</f>
        <v>105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158</v>
      </c>
      <c r="O54" s="112">
        <f t="shared" si="1"/>
        <v>0</v>
      </c>
      <c r="P54">
        <v>105</v>
      </c>
      <c r="Q54">
        <v>23</v>
      </c>
      <c r="R54">
        <v>0</v>
      </c>
      <c r="S54">
        <v>0</v>
      </c>
      <c r="T54">
        <v>30</v>
      </c>
      <c r="U54" s="114">
        <f t="shared" si="2"/>
        <v>158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158</v>
      </c>
      <c r="E55">
        <f>BAWANA!AQ55</f>
        <v>0</v>
      </c>
      <c r="F55">
        <f t="shared" si="4"/>
        <v>712</v>
      </c>
      <c r="G55">
        <f t="shared" si="5"/>
        <v>158</v>
      </c>
      <c r="H55" s="112"/>
      <c r="I55">
        <f>BRPL_EOD!AM55+BRPL_EOD!AN55</f>
        <v>105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158</v>
      </c>
      <c r="O55" s="112">
        <f t="shared" si="1"/>
        <v>0</v>
      </c>
      <c r="P55">
        <v>105</v>
      </c>
      <c r="Q55">
        <v>23</v>
      </c>
      <c r="R55">
        <v>0</v>
      </c>
      <c r="S55">
        <v>0</v>
      </c>
      <c r="T55">
        <v>30</v>
      </c>
      <c r="U55" s="114">
        <f t="shared" si="2"/>
        <v>158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158</v>
      </c>
      <c r="E56">
        <f>BAWANA!AQ56</f>
        <v>0</v>
      </c>
      <c r="F56">
        <f t="shared" si="4"/>
        <v>712</v>
      </c>
      <c r="G56">
        <f t="shared" si="5"/>
        <v>158</v>
      </c>
      <c r="H56" s="112"/>
      <c r="I56">
        <f>BRPL_EOD!AM56+BRPL_EOD!AN56</f>
        <v>105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158</v>
      </c>
      <c r="O56" s="112">
        <f t="shared" si="1"/>
        <v>0</v>
      </c>
      <c r="P56">
        <v>105</v>
      </c>
      <c r="Q56">
        <v>23</v>
      </c>
      <c r="R56">
        <v>0</v>
      </c>
      <c r="S56">
        <v>0</v>
      </c>
      <c r="T56">
        <v>30</v>
      </c>
      <c r="U56" s="114">
        <f t="shared" si="2"/>
        <v>158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158</v>
      </c>
      <c r="E57">
        <f>BAWANA!AQ57</f>
        <v>0</v>
      </c>
      <c r="F57">
        <f t="shared" si="4"/>
        <v>712</v>
      </c>
      <c r="G57">
        <f t="shared" si="5"/>
        <v>158</v>
      </c>
      <c r="H57" s="112"/>
      <c r="I57">
        <f>BRPL_EOD!AM57+BRPL_EOD!AN57</f>
        <v>105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158</v>
      </c>
      <c r="O57" s="112">
        <f t="shared" si="1"/>
        <v>0</v>
      </c>
      <c r="P57">
        <v>105</v>
      </c>
      <c r="Q57">
        <v>23</v>
      </c>
      <c r="R57">
        <v>0</v>
      </c>
      <c r="S57">
        <v>0</v>
      </c>
      <c r="T57">
        <v>30</v>
      </c>
      <c r="U57" s="114">
        <f t="shared" si="2"/>
        <v>158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158</v>
      </c>
      <c r="E58">
        <f>BAWANA!AQ58</f>
        <v>0</v>
      </c>
      <c r="F58">
        <f t="shared" si="4"/>
        <v>712</v>
      </c>
      <c r="G58">
        <f t="shared" si="5"/>
        <v>158</v>
      </c>
      <c r="H58" s="112"/>
      <c r="I58">
        <f>BRPL_EOD!AM58+BRPL_EOD!AN58</f>
        <v>105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158</v>
      </c>
      <c r="O58" s="112">
        <f t="shared" si="1"/>
        <v>0</v>
      </c>
      <c r="P58">
        <v>105</v>
      </c>
      <c r="Q58">
        <v>23</v>
      </c>
      <c r="R58">
        <v>0</v>
      </c>
      <c r="S58">
        <v>0</v>
      </c>
      <c r="T58">
        <v>30</v>
      </c>
      <c r="U58" s="114">
        <f t="shared" si="2"/>
        <v>158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158</v>
      </c>
      <c r="E59">
        <f>BAWANA!AQ59</f>
        <v>0</v>
      </c>
      <c r="F59">
        <f t="shared" si="4"/>
        <v>712</v>
      </c>
      <c r="G59">
        <f t="shared" si="5"/>
        <v>158</v>
      </c>
      <c r="H59" s="112"/>
      <c r="I59">
        <f>BRPL_EOD!AM59+BRPL_EOD!AN59</f>
        <v>105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158</v>
      </c>
      <c r="O59" s="112">
        <f t="shared" si="1"/>
        <v>0</v>
      </c>
      <c r="P59">
        <v>105</v>
      </c>
      <c r="Q59">
        <v>23</v>
      </c>
      <c r="R59">
        <v>0</v>
      </c>
      <c r="S59">
        <v>0</v>
      </c>
      <c r="T59">
        <v>30</v>
      </c>
      <c r="U59" s="114">
        <f t="shared" si="2"/>
        <v>158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158</v>
      </c>
      <c r="E60">
        <f>BAWANA!AQ60</f>
        <v>0</v>
      </c>
      <c r="F60">
        <f t="shared" si="4"/>
        <v>712</v>
      </c>
      <c r="G60">
        <f t="shared" si="5"/>
        <v>158</v>
      </c>
      <c r="H60" s="112"/>
      <c r="I60">
        <f>BRPL_EOD!AM60+BRPL_EOD!AN60</f>
        <v>105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158</v>
      </c>
      <c r="O60" s="112">
        <f t="shared" si="1"/>
        <v>0</v>
      </c>
      <c r="P60">
        <v>105</v>
      </c>
      <c r="Q60">
        <v>23</v>
      </c>
      <c r="R60">
        <v>0</v>
      </c>
      <c r="S60">
        <v>0</v>
      </c>
      <c r="T60">
        <v>30</v>
      </c>
      <c r="U60" s="114">
        <f t="shared" si="2"/>
        <v>158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158</v>
      </c>
      <c r="E61">
        <f>BAWANA!AQ61</f>
        <v>0</v>
      </c>
      <c r="F61">
        <f t="shared" si="4"/>
        <v>712</v>
      </c>
      <c r="G61">
        <f t="shared" si="5"/>
        <v>158</v>
      </c>
      <c r="H61" s="112"/>
      <c r="I61">
        <f>BRPL_EOD!AM61+BRPL_EOD!AN61</f>
        <v>105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158</v>
      </c>
      <c r="O61" s="112">
        <f t="shared" si="1"/>
        <v>0</v>
      </c>
      <c r="P61">
        <v>105</v>
      </c>
      <c r="Q61">
        <v>23</v>
      </c>
      <c r="R61">
        <v>0</v>
      </c>
      <c r="S61">
        <v>0</v>
      </c>
      <c r="T61">
        <v>30</v>
      </c>
      <c r="U61" s="114">
        <f t="shared" si="2"/>
        <v>158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198</v>
      </c>
      <c r="E62">
        <f>BAWANA!AQ62</f>
        <v>0</v>
      </c>
      <c r="F62">
        <f t="shared" si="4"/>
        <v>712</v>
      </c>
      <c r="G62">
        <f t="shared" si="5"/>
        <v>198</v>
      </c>
      <c r="H62" s="112"/>
      <c r="I62">
        <f>BRPL_EOD!AM62+BRPL_EOD!AN62</f>
        <v>105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70</v>
      </c>
      <c r="N62">
        <f t="shared" si="0"/>
        <v>198</v>
      </c>
      <c r="O62" s="112">
        <f t="shared" si="1"/>
        <v>0</v>
      </c>
      <c r="P62">
        <v>105</v>
      </c>
      <c r="Q62">
        <v>23</v>
      </c>
      <c r="R62">
        <v>0</v>
      </c>
      <c r="S62">
        <v>0</v>
      </c>
      <c r="T62">
        <v>70</v>
      </c>
      <c r="U62" s="114">
        <f t="shared" si="2"/>
        <v>198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198</v>
      </c>
      <c r="E63">
        <f>BAWANA!AQ63</f>
        <v>0</v>
      </c>
      <c r="F63">
        <f t="shared" si="4"/>
        <v>712</v>
      </c>
      <c r="G63">
        <f t="shared" si="5"/>
        <v>198</v>
      </c>
      <c r="H63" s="112"/>
      <c r="I63">
        <f>BRPL_EOD!AM63+BRPL_EOD!AN63</f>
        <v>105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70</v>
      </c>
      <c r="N63">
        <f t="shared" si="0"/>
        <v>198</v>
      </c>
      <c r="O63" s="112">
        <f t="shared" si="1"/>
        <v>0</v>
      </c>
      <c r="P63">
        <v>105</v>
      </c>
      <c r="Q63">
        <v>23</v>
      </c>
      <c r="R63">
        <v>0</v>
      </c>
      <c r="S63">
        <v>0</v>
      </c>
      <c r="T63">
        <v>70</v>
      </c>
      <c r="U63" s="114">
        <f t="shared" si="2"/>
        <v>198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198</v>
      </c>
      <c r="E64">
        <f>BAWANA!AQ64</f>
        <v>0</v>
      </c>
      <c r="F64">
        <f t="shared" si="4"/>
        <v>712</v>
      </c>
      <c r="G64">
        <f t="shared" si="5"/>
        <v>198</v>
      </c>
      <c r="H64" s="112"/>
      <c r="I64">
        <f>BRPL_EOD!AM64+BRPL_EOD!AN64</f>
        <v>105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70</v>
      </c>
      <c r="N64">
        <f t="shared" si="0"/>
        <v>198</v>
      </c>
      <c r="O64" s="112">
        <f t="shared" si="1"/>
        <v>0</v>
      </c>
      <c r="P64">
        <v>105</v>
      </c>
      <c r="Q64">
        <v>23</v>
      </c>
      <c r="R64">
        <v>0</v>
      </c>
      <c r="S64">
        <v>0</v>
      </c>
      <c r="T64">
        <v>70</v>
      </c>
      <c r="U64" s="114">
        <f t="shared" si="2"/>
        <v>198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198</v>
      </c>
      <c r="E65">
        <f>BAWANA!AQ65</f>
        <v>0</v>
      </c>
      <c r="F65">
        <f t="shared" si="4"/>
        <v>712</v>
      </c>
      <c r="G65">
        <f t="shared" si="5"/>
        <v>198</v>
      </c>
      <c r="H65" s="112"/>
      <c r="I65">
        <f>BRPL_EOD!AM65+BRPL_EOD!AN65</f>
        <v>105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70</v>
      </c>
      <c r="N65">
        <f t="shared" si="0"/>
        <v>198</v>
      </c>
      <c r="O65" s="112">
        <f t="shared" si="1"/>
        <v>0</v>
      </c>
      <c r="P65">
        <v>105</v>
      </c>
      <c r="Q65">
        <v>23</v>
      </c>
      <c r="R65">
        <v>0</v>
      </c>
      <c r="S65">
        <v>0</v>
      </c>
      <c r="T65">
        <v>70</v>
      </c>
      <c r="U65" s="114">
        <f t="shared" si="2"/>
        <v>198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198</v>
      </c>
      <c r="E66">
        <f>BAWANA!AQ66</f>
        <v>0</v>
      </c>
      <c r="F66">
        <f t="shared" si="4"/>
        <v>712</v>
      </c>
      <c r="G66">
        <f t="shared" si="5"/>
        <v>198</v>
      </c>
      <c r="H66" s="112"/>
      <c r="I66">
        <f>BRPL_EOD!AM66+BRPL_EOD!AN66</f>
        <v>105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70</v>
      </c>
      <c r="N66">
        <f t="shared" si="0"/>
        <v>198</v>
      </c>
      <c r="O66" s="112">
        <f t="shared" si="1"/>
        <v>0</v>
      </c>
      <c r="P66">
        <v>105</v>
      </c>
      <c r="Q66">
        <v>23</v>
      </c>
      <c r="R66">
        <v>0</v>
      </c>
      <c r="S66">
        <v>0</v>
      </c>
      <c r="T66">
        <v>70</v>
      </c>
      <c r="U66" s="114">
        <f t="shared" si="2"/>
        <v>198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198</v>
      </c>
      <c r="E67">
        <f>BAWANA!AQ67</f>
        <v>0</v>
      </c>
      <c r="F67">
        <f t="shared" si="4"/>
        <v>712</v>
      </c>
      <c r="G67">
        <f t="shared" si="5"/>
        <v>198</v>
      </c>
      <c r="H67" s="112"/>
      <c r="I67">
        <f>BRPL_EOD!AM67+BRPL_EOD!AN67</f>
        <v>105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198</v>
      </c>
      <c r="O67" s="112">
        <f t="shared" ref="O67:O98" si="8">G67-N67</f>
        <v>0</v>
      </c>
      <c r="P67">
        <v>105</v>
      </c>
      <c r="Q67">
        <v>23</v>
      </c>
      <c r="R67">
        <v>0</v>
      </c>
      <c r="S67">
        <v>0</v>
      </c>
      <c r="T67">
        <v>70</v>
      </c>
      <c r="U67" s="114">
        <f t="shared" ref="U67:U98" si="9">SUM(P67:T67)</f>
        <v>198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198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198</v>
      </c>
      <c r="H68" s="112"/>
      <c r="I68">
        <f>BRPL_EOD!AM68+BRPL_EOD!AN68</f>
        <v>105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198</v>
      </c>
      <c r="O68" s="112">
        <f t="shared" si="8"/>
        <v>0</v>
      </c>
      <c r="P68">
        <v>105</v>
      </c>
      <c r="Q68">
        <v>23</v>
      </c>
      <c r="R68">
        <v>0</v>
      </c>
      <c r="S68">
        <v>0</v>
      </c>
      <c r="T68">
        <v>70</v>
      </c>
      <c r="U68" s="114">
        <f t="shared" si="9"/>
        <v>198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198</v>
      </c>
      <c r="E69">
        <f>BAWANA!AQ69</f>
        <v>0</v>
      </c>
      <c r="F69">
        <f t="shared" si="11"/>
        <v>712</v>
      </c>
      <c r="G69">
        <f t="shared" si="12"/>
        <v>198</v>
      </c>
      <c r="H69" s="112"/>
      <c r="I69">
        <f>BRPL_EOD!AM69+BRPL_EOD!AN69</f>
        <v>105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198</v>
      </c>
      <c r="O69" s="112">
        <f t="shared" si="8"/>
        <v>0</v>
      </c>
      <c r="P69">
        <v>105</v>
      </c>
      <c r="Q69">
        <v>23</v>
      </c>
      <c r="R69">
        <v>0</v>
      </c>
      <c r="S69">
        <v>0</v>
      </c>
      <c r="T69">
        <v>70</v>
      </c>
      <c r="U69" s="114">
        <f t="shared" si="9"/>
        <v>198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198</v>
      </c>
      <c r="E70">
        <f>BAWANA!AQ70</f>
        <v>0</v>
      </c>
      <c r="F70">
        <f t="shared" si="11"/>
        <v>712</v>
      </c>
      <c r="G70">
        <f t="shared" si="12"/>
        <v>198</v>
      </c>
      <c r="H70" s="112"/>
      <c r="I70">
        <f>BRPL_EOD!AM70+BRPL_EOD!AN70</f>
        <v>105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198</v>
      </c>
      <c r="O70" s="112">
        <f t="shared" si="8"/>
        <v>0</v>
      </c>
      <c r="P70">
        <v>105</v>
      </c>
      <c r="Q70">
        <v>23</v>
      </c>
      <c r="R70">
        <v>0</v>
      </c>
      <c r="S70">
        <v>0</v>
      </c>
      <c r="T70">
        <v>70</v>
      </c>
      <c r="U70" s="114">
        <f t="shared" si="9"/>
        <v>198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158</v>
      </c>
      <c r="E71">
        <f>BAWANA!AQ71</f>
        <v>0</v>
      </c>
      <c r="F71">
        <f t="shared" si="11"/>
        <v>712</v>
      </c>
      <c r="G71">
        <f t="shared" si="12"/>
        <v>158</v>
      </c>
      <c r="H71" s="112"/>
      <c r="I71">
        <f>BRPL_EOD!AM71+BRPL_EOD!AN71</f>
        <v>105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158</v>
      </c>
      <c r="O71" s="112">
        <f t="shared" si="8"/>
        <v>0</v>
      </c>
      <c r="P71">
        <v>105</v>
      </c>
      <c r="Q71">
        <v>23</v>
      </c>
      <c r="R71">
        <v>0</v>
      </c>
      <c r="S71">
        <v>0</v>
      </c>
      <c r="T71">
        <v>30</v>
      </c>
      <c r="U71" s="114">
        <f t="shared" si="9"/>
        <v>158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158</v>
      </c>
      <c r="E72">
        <f>BAWANA!AQ72</f>
        <v>0</v>
      </c>
      <c r="F72">
        <f t="shared" si="11"/>
        <v>712</v>
      </c>
      <c r="G72">
        <f t="shared" si="12"/>
        <v>158</v>
      </c>
      <c r="H72" s="112"/>
      <c r="I72">
        <f>BRPL_EOD!AM72+BRPL_EOD!AN72</f>
        <v>105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158</v>
      </c>
      <c r="O72" s="112">
        <f t="shared" si="8"/>
        <v>0</v>
      </c>
      <c r="P72">
        <v>105</v>
      </c>
      <c r="Q72">
        <v>23</v>
      </c>
      <c r="R72">
        <v>0</v>
      </c>
      <c r="S72">
        <v>0</v>
      </c>
      <c r="T72">
        <v>30</v>
      </c>
      <c r="U72" s="114">
        <f t="shared" si="9"/>
        <v>158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158</v>
      </c>
      <c r="E73">
        <f>BAWANA!AQ73</f>
        <v>0</v>
      </c>
      <c r="F73">
        <f t="shared" si="11"/>
        <v>712</v>
      </c>
      <c r="G73">
        <f t="shared" si="12"/>
        <v>158</v>
      </c>
      <c r="H73" s="112"/>
      <c r="I73">
        <f>BRPL_EOD!AM73+BRPL_EOD!AN73</f>
        <v>105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158</v>
      </c>
      <c r="O73" s="112">
        <f t="shared" si="8"/>
        <v>0</v>
      </c>
      <c r="P73">
        <v>105</v>
      </c>
      <c r="Q73">
        <v>23</v>
      </c>
      <c r="R73">
        <v>0</v>
      </c>
      <c r="S73">
        <v>0</v>
      </c>
      <c r="T73">
        <v>30</v>
      </c>
      <c r="U73" s="114">
        <f t="shared" si="9"/>
        <v>158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158</v>
      </c>
      <c r="E74">
        <f>BAWANA!AQ74</f>
        <v>0</v>
      </c>
      <c r="F74">
        <f t="shared" si="11"/>
        <v>712</v>
      </c>
      <c r="G74">
        <f t="shared" si="12"/>
        <v>158</v>
      </c>
      <c r="H74" s="112"/>
      <c r="I74">
        <f>BRPL_EOD!AM74+BRPL_EOD!AN74</f>
        <v>105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158</v>
      </c>
      <c r="O74" s="112">
        <f t="shared" si="8"/>
        <v>0</v>
      </c>
      <c r="P74">
        <v>105</v>
      </c>
      <c r="Q74">
        <v>23</v>
      </c>
      <c r="R74">
        <v>0</v>
      </c>
      <c r="S74">
        <v>0</v>
      </c>
      <c r="T74">
        <v>30</v>
      </c>
      <c r="U74" s="114">
        <f t="shared" si="9"/>
        <v>158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158</v>
      </c>
      <c r="E75">
        <f>BAWANA!AQ75</f>
        <v>0</v>
      </c>
      <c r="F75">
        <f t="shared" si="11"/>
        <v>736</v>
      </c>
      <c r="G75">
        <f t="shared" si="12"/>
        <v>158</v>
      </c>
      <c r="H75" s="112"/>
      <c r="I75">
        <f>BRPL_EOD!AM75+BRPL_EOD!AN75</f>
        <v>105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158</v>
      </c>
      <c r="O75" s="112">
        <f t="shared" si="8"/>
        <v>0</v>
      </c>
      <c r="P75">
        <v>105</v>
      </c>
      <c r="Q75">
        <v>23</v>
      </c>
      <c r="R75">
        <v>0</v>
      </c>
      <c r="S75">
        <v>0</v>
      </c>
      <c r="T75">
        <v>30</v>
      </c>
      <c r="U75" s="114">
        <f t="shared" si="9"/>
        <v>158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158</v>
      </c>
      <c r="E76">
        <f>BAWANA!AQ76</f>
        <v>0</v>
      </c>
      <c r="F76">
        <f t="shared" si="11"/>
        <v>736</v>
      </c>
      <c r="G76">
        <f t="shared" si="12"/>
        <v>158</v>
      </c>
      <c r="H76" s="112"/>
      <c r="I76">
        <f>BRPL_EOD!AM76+BRPL_EOD!AN76</f>
        <v>105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158</v>
      </c>
      <c r="O76" s="112">
        <f t="shared" si="8"/>
        <v>0</v>
      </c>
      <c r="P76">
        <v>105</v>
      </c>
      <c r="Q76">
        <v>23</v>
      </c>
      <c r="R76">
        <v>0</v>
      </c>
      <c r="S76">
        <v>0</v>
      </c>
      <c r="T76">
        <v>30</v>
      </c>
      <c r="U76" s="114">
        <f t="shared" si="9"/>
        <v>158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158</v>
      </c>
      <c r="E77">
        <f>BAWANA!AQ77</f>
        <v>0</v>
      </c>
      <c r="F77">
        <f t="shared" si="11"/>
        <v>736</v>
      </c>
      <c r="G77">
        <f t="shared" si="12"/>
        <v>158</v>
      </c>
      <c r="H77" s="112"/>
      <c r="I77">
        <f>BRPL_EOD!AM77+BRPL_EOD!AN77</f>
        <v>105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158</v>
      </c>
      <c r="O77" s="112">
        <f t="shared" si="8"/>
        <v>0</v>
      </c>
      <c r="P77">
        <v>105</v>
      </c>
      <c r="Q77">
        <v>23</v>
      </c>
      <c r="R77">
        <v>0</v>
      </c>
      <c r="S77">
        <v>0</v>
      </c>
      <c r="T77">
        <v>30</v>
      </c>
      <c r="U77" s="114">
        <f t="shared" si="9"/>
        <v>158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158</v>
      </c>
      <c r="E78">
        <f>BAWANA!AQ78</f>
        <v>0</v>
      </c>
      <c r="F78">
        <f t="shared" si="11"/>
        <v>736</v>
      </c>
      <c r="G78">
        <f t="shared" si="12"/>
        <v>158</v>
      </c>
      <c r="H78" s="112"/>
      <c r="I78">
        <f>BRPL_EOD!AM78+BRPL_EOD!AN78</f>
        <v>105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158</v>
      </c>
      <c r="O78" s="112">
        <f t="shared" si="8"/>
        <v>0</v>
      </c>
      <c r="P78">
        <v>105</v>
      </c>
      <c r="Q78">
        <v>23</v>
      </c>
      <c r="R78">
        <v>0</v>
      </c>
      <c r="S78">
        <v>0</v>
      </c>
      <c r="T78">
        <v>30</v>
      </c>
      <c r="U78" s="114">
        <f t="shared" si="9"/>
        <v>158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158</v>
      </c>
      <c r="E79">
        <f>BAWANA!AQ79</f>
        <v>0</v>
      </c>
      <c r="F79">
        <f t="shared" si="11"/>
        <v>736</v>
      </c>
      <c r="G79">
        <f t="shared" si="12"/>
        <v>158</v>
      </c>
      <c r="H79" s="112"/>
      <c r="I79">
        <f>BRPL_EOD!AM79+BRPL_EOD!AN79</f>
        <v>105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158</v>
      </c>
      <c r="O79" s="112">
        <f t="shared" si="8"/>
        <v>0</v>
      </c>
      <c r="P79">
        <v>105</v>
      </c>
      <c r="Q79">
        <v>23</v>
      </c>
      <c r="R79">
        <v>0</v>
      </c>
      <c r="S79">
        <v>0</v>
      </c>
      <c r="T79">
        <v>30</v>
      </c>
      <c r="U79" s="114">
        <f t="shared" si="9"/>
        <v>158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198</v>
      </c>
      <c r="E80">
        <f>BAWANA!AQ80</f>
        <v>0</v>
      </c>
      <c r="F80">
        <f t="shared" si="11"/>
        <v>736</v>
      </c>
      <c r="G80">
        <f t="shared" si="12"/>
        <v>198</v>
      </c>
      <c r="H80" s="112"/>
      <c r="I80">
        <f>BRPL_EOD!AM80+BRPL_EOD!AN80</f>
        <v>105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198</v>
      </c>
      <c r="O80" s="112">
        <f t="shared" si="8"/>
        <v>0</v>
      </c>
      <c r="P80">
        <v>105</v>
      </c>
      <c r="Q80">
        <v>23</v>
      </c>
      <c r="R80">
        <v>0</v>
      </c>
      <c r="S80">
        <v>0</v>
      </c>
      <c r="T80">
        <v>70</v>
      </c>
      <c r="U80" s="114">
        <f t="shared" si="9"/>
        <v>198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198</v>
      </c>
      <c r="E81">
        <f>BAWANA!AQ81</f>
        <v>0</v>
      </c>
      <c r="F81">
        <f t="shared" si="11"/>
        <v>736</v>
      </c>
      <c r="G81">
        <f t="shared" si="12"/>
        <v>198</v>
      </c>
      <c r="H81" s="112"/>
      <c r="I81">
        <f>BRPL_EOD!AM81+BRPL_EOD!AN81</f>
        <v>105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198</v>
      </c>
      <c r="O81" s="112">
        <f t="shared" si="8"/>
        <v>0</v>
      </c>
      <c r="P81">
        <v>105</v>
      </c>
      <c r="Q81">
        <v>23</v>
      </c>
      <c r="R81">
        <v>0</v>
      </c>
      <c r="S81">
        <v>0</v>
      </c>
      <c r="T81">
        <v>70</v>
      </c>
      <c r="U81" s="114">
        <f t="shared" si="9"/>
        <v>198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275</v>
      </c>
      <c r="E82">
        <f>BAWANA!AQ82</f>
        <v>0</v>
      </c>
      <c r="F82">
        <f t="shared" si="11"/>
        <v>736</v>
      </c>
      <c r="G82">
        <f t="shared" si="12"/>
        <v>275</v>
      </c>
      <c r="H82" s="112"/>
      <c r="I82">
        <f>BRPL_EOD!AM82+BRPL_EOD!AN82</f>
        <v>150</v>
      </c>
      <c r="J82">
        <f>BYPL_EOD!AM82+BYPL_EOD!AN82</f>
        <v>55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275</v>
      </c>
      <c r="O82" s="112">
        <f t="shared" si="8"/>
        <v>0</v>
      </c>
      <c r="P82">
        <v>150</v>
      </c>
      <c r="Q82">
        <v>55</v>
      </c>
      <c r="R82">
        <v>0</v>
      </c>
      <c r="S82">
        <v>0</v>
      </c>
      <c r="T82">
        <v>70</v>
      </c>
      <c r="U82" s="114">
        <f t="shared" si="9"/>
        <v>275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275</v>
      </c>
      <c r="E83">
        <f>BAWANA!AQ83</f>
        <v>0</v>
      </c>
      <c r="F83">
        <f t="shared" si="11"/>
        <v>736</v>
      </c>
      <c r="G83">
        <f t="shared" si="12"/>
        <v>275</v>
      </c>
      <c r="H83" s="112"/>
      <c r="I83">
        <f>BRPL_EOD!AM83+BRPL_EOD!AN83</f>
        <v>150</v>
      </c>
      <c r="J83">
        <f>BYPL_EOD!AM83+BYPL_EOD!AN83</f>
        <v>55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275</v>
      </c>
      <c r="O83" s="112">
        <f t="shared" si="8"/>
        <v>0</v>
      </c>
      <c r="P83">
        <v>150</v>
      </c>
      <c r="Q83">
        <v>55</v>
      </c>
      <c r="R83">
        <v>0</v>
      </c>
      <c r="S83">
        <v>0</v>
      </c>
      <c r="T83">
        <v>70</v>
      </c>
      <c r="U83" s="114">
        <f t="shared" si="9"/>
        <v>275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280</v>
      </c>
      <c r="E84">
        <f>BAWANA!AQ84</f>
        <v>0</v>
      </c>
      <c r="F84">
        <f t="shared" si="11"/>
        <v>736</v>
      </c>
      <c r="G84">
        <f t="shared" si="12"/>
        <v>280</v>
      </c>
      <c r="H84" s="112"/>
      <c r="I84">
        <f>BRPL_EOD!AM84+BRPL_EOD!AN84</f>
        <v>165.25</v>
      </c>
      <c r="J84">
        <f>BYPL_EOD!AM84+BYPL_EOD!AN84</f>
        <v>50.49</v>
      </c>
      <c r="K84">
        <f>MES_EOD!AM84+MES_EOD!AN84</f>
        <v>0</v>
      </c>
      <c r="L84">
        <f>NDMC_EOD!AM84+NDMC_EOD!AN84</f>
        <v>0</v>
      </c>
      <c r="M84">
        <f>TPDDL_EOD!AM84+TPDDL_EOD!AN84</f>
        <v>64.260000000000005</v>
      </c>
      <c r="N84">
        <f t="shared" si="7"/>
        <v>280</v>
      </c>
      <c r="O84" s="112">
        <f t="shared" si="8"/>
        <v>0</v>
      </c>
      <c r="P84">
        <v>165.25</v>
      </c>
      <c r="Q84">
        <v>50.49</v>
      </c>
      <c r="R84">
        <v>0</v>
      </c>
      <c r="S84">
        <v>0</v>
      </c>
      <c r="T84">
        <v>64.260000000000005</v>
      </c>
      <c r="U84" s="114">
        <f t="shared" si="9"/>
        <v>280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280</v>
      </c>
      <c r="E85">
        <f>BAWANA!AQ85</f>
        <v>0</v>
      </c>
      <c r="F85">
        <f t="shared" si="11"/>
        <v>736</v>
      </c>
      <c r="G85">
        <f t="shared" si="12"/>
        <v>280</v>
      </c>
      <c r="H85" s="112"/>
      <c r="I85">
        <f>BRPL_EOD!AM85+BRPL_EOD!AN85</f>
        <v>165.25</v>
      </c>
      <c r="J85">
        <f>BYPL_EOD!AM85+BYPL_EOD!AN85</f>
        <v>50.49</v>
      </c>
      <c r="K85">
        <f>MES_EOD!AM85+MES_EOD!AN85</f>
        <v>0</v>
      </c>
      <c r="L85">
        <f>NDMC_EOD!AM85+NDMC_EOD!AN85</f>
        <v>0</v>
      </c>
      <c r="M85">
        <f>TPDDL_EOD!AM85+TPDDL_EOD!AN85</f>
        <v>64.260000000000005</v>
      </c>
      <c r="N85">
        <f t="shared" si="7"/>
        <v>280</v>
      </c>
      <c r="O85" s="112">
        <f t="shared" si="8"/>
        <v>0</v>
      </c>
      <c r="P85">
        <v>165.25</v>
      </c>
      <c r="Q85">
        <v>50.49</v>
      </c>
      <c r="R85">
        <v>0</v>
      </c>
      <c r="S85">
        <v>0</v>
      </c>
      <c r="T85">
        <v>64.260000000000005</v>
      </c>
      <c r="U85" s="114">
        <f t="shared" si="9"/>
        <v>280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280</v>
      </c>
      <c r="E86">
        <f>BAWANA!AQ86</f>
        <v>0</v>
      </c>
      <c r="F86">
        <f t="shared" si="11"/>
        <v>736</v>
      </c>
      <c r="G86">
        <f t="shared" si="12"/>
        <v>280</v>
      </c>
      <c r="H86" s="112"/>
      <c r="I86">
        <f>BRPL_EOD!AM86+BRPL_EOD!AN86</f>
        <v>165.25</v>
      </c>
      <c r="J86">
        <f>BYPL_EOD!AM86+BYPL_EOD!AN86</f>
        <v>50.49</v>
      </c>
      <c r="K86">
        <f>MES_EOD!AM86+MES_EOD!AN86</f>
        <v>0</v>
      </c>
      <c r="L86">
        <f>NDMC_EOD!AM86+NDMC_EOD!AN86</f>
        <v>0</v>
      </c>
      <c r="M86">
        <f>TPDDL_EOD!AM86+TPDDL_EOD!AN86</f>
        <v>64.260000000000005</v>
      </c>
      <c r="N86">
        <f t="shared" si="7"/>
        <v>280</v>
      </c>
      <c r="O86" s="112">
        <f t="shared" si="8"/>
        <v>0</v>
      </c>
      <c r="P86">
        <v>165.25</v>
      </c>
      <c r="Q86">
        <v>50.49</v>
      </c>
      <c r="R86">
        <v>0</v>
      </c>
      <c r="S86">
        <v>0</v>
      </c>
      <c r="T86">
        <v>64.260000000000005</v>
      </c>
      <c r="U86" s="114">
        <f t="shared" si="9"/>
        <v>280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290</v>
      </c>
      <c r="E87">
        <f>BAWANA!AQ87</f>
        <v>0</v>
      </c>
      <c r="F87">
        <f t="shared" si="11"/>
        <v>736</v>
      </c>
      <c r="G87">
        <f t="shared" si="12"/>
        <v>290</v>
      </c>
      <c r="H87" s="112"/>
      <c r="I87">
        <f>BRPL_EOD!AM87+BRPL_EOD!AN87</f>
        <v>171.15</v>
      </c>
      <c r="J87">
        <f>BYPL_EOD!AM87+BYPL_EOD!AN87</f>
        <v>52.3</v>
      </c>
      <c r="K87">
        <f>MES_EOD!AM87+MES_EOD!AN87</f>
        <v>0</v>
      </c>
      <c r="L87">
        <f>NDMC_EOD!AM87+NDMC_EOD!AN87</f>
        <v>0</v>
      </c>
      <c r="M87">
        <f>TPDDL_EOD!AM87+TPDDL_EOD!AN87</f>
        <v>66.56</v>
      </c>
      <c r="N87">
        <f t="shared" si="7"/>
        <v>290.01</v>
      </c>
      <c r="O87" s="112">
        <f t="shared" si="8"/>
        <v>-9.9999999999909051E-3</v>
      </c>
      <c r="P87">
        <v>171.14409847936278</v>
      </c>
      <c r="Q87">
        <v>52.298196613909866</v>
      </c>
      <c r="R87">
        <v>0</v>
      </c>
      <c r="S87">
        <v>0</v>
      </c>
      <c r="T87">
        <v>66.557704906727352</v>
      </c>
      <c r="U87" s="114">
        <f t="shared" si="9"/>
        <v>290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290</v>
      </c>
      <c r="E88">
        <f>BAWANA!AQ88</f>
        <v>0</v>
      </c>
      <c r="F88">
        <f t="shared" si="11"/>
        <v>736</v>
      </c>
      <c r="G88">
        <f t="shared" si="12"/>
        <v>290</v>
      </c>
      <c r="H88" s="112"/>
      <c r="I88">
        <f>BRPL_EOD!AM88+BRPL_EOD!AN88</f>
        <v>171.15</v>
      </c>
      <c r="J88">
        <f>BYPL_EOD!AM88+BYPL_EOD!AN88</f>
        <v>52.3</v>
      </c>
      <c r="K88">
        <f>MES_EOD!AM88+MES_EOD!AN88</f>
        <v>0</v>
      </c>
      <c r="L88">
        <f>NDMC_EOD!AM88+NDMC_EOD!AN88</f>
        <v>0</v>
      </c>
      <c r="M88">
        <f>TPDDL_EOD!AM88+TPDDL_EOD!AN88</f>
        <v>66.56</v>
      </c>
      <c r="N88">
        <f t="shared" si="7"/>
        <v>290.01</v>
      </c>
      <c r="O88" s="112">
        <f t="shared" si="8"/>
        <v>-9.9999999999909051E-3</v>
      </c>
      <c r="P88">
        <v>171.14409847936278</v>
      </c>
      <c r="Q88">
        <v>52.298196613909866</v>
      </c>
      <c r="R88">
        <v>0</v>
      </c>
      <c r="S88">
        <v>0</v>
      </c>
      <c r="T88">
        <v>66.557704906727352</v>
      </c>
      <c r="U88" s="114">
        <f t="shared" si="9"/>
        <v>290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290</v>
      </c>
      <c r="E89">
        <f>BAWANA!AQ89</f>
        <v>0</v>
      </c>
      <c r="F89">
        <f t="shared" si="11"/>
        <v>736</v>
      </c>
      <c r="G89">
        <f t="shared" si="12"/>
        <v>290</v>
      </c>
      <c r="H89" s="112"/>
      <c r="I89">
        <f>BRPL_EOD!AM89+BRPL_EOD!AN89</f>
        <v>171.15</v>
      </c>
      <c r="J89">
        <f>BYPL_EOD!AM89+BYPL_EOD!AN89</f>
        <v>52.3</v>
      </c>
      <c r="K89">
        <f>MES_EOD!AM89+MES_EOD!AN89</f>
        <v>0</v>
      </c>
      <c r="L89">
        <f>NDMC_EOD!AM89+NDMC_EOD!AN89</f>
        <v>0</v>
      </c>
      <c r="M89">
        <f>TPDDL_EOD!AM89+TPDDL_EOD!AN89</f>
        <v>66.56</v>
      </c>
      <c r="N89">
        <f t="shared" si="7"/>
        <v>290.01</v>
      </c>
      <c r="O89" s="112">
        <f t="shared" si="8"/>
        <v>-9.9999999999909051E-3</v>
      </c>
      <c r="P89">
        <v>171.14409847936278</v>
      </c>
      <c r="Q89">
        <v>52.298196613909866</v>
      </c>
      <c r="R89">
        <v>0</v>
      </c>
      <c r="S89">
        <v>0</v>
      </c>
      <c r="T89">
        <v>66.557704906727352</v>
      </c>
      <c r="U89" s="114">
        <f t="shared" si="9"/>
        <v>290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290</v>
      </c>
      <c r="E90">
        <f>BAWANA!AQ90</f>
        <v>0</v>
      </c>
      <c r="F90">
        <f t="shared" si="11"/>
        <v>736</v>
      </c>
      <c r="G90">
        <f t="shared" si="12"/>
        <v>290</v>
      </c>
      <c r="H90" s="112"/>
      <c r="I90">
        <f>BRPL_EOD!AM90+BRPL_EOD!AN90</f>
        <v>171.15</v>
      </c>
      <c r="J90">
        <f>BYPL_EOD!AM90+BYPL_EOD!AN90</f>
        <v>52.3</v>
      </c>
      <c r="K90">
        <f>MES_EOD!AM90+MES_EOD!AN90</f>
        <v>0</v>
      </c>
      <c r="L90">
        <f>NDMC_EOD!AM90+NDMC_EOD!AN90</f>
        <v>0</v>
      </c>
      <c r="M90">
        <f>TPDDL_EOD!AM90+TPDDL_EOD!AN90</f>
        <v>66.56</v>
      </c>
      <c r="N90">
        <f t="shared" si="7"/>
        <v>290.01</v>
      </c>
      <c r="O90" s="112">
        <f t="shared" si="8"/>
        <v>-9.9999999999909051E-3</v>
      </c>
      <c r="P90">
        <v>171.14409847936278</v>
      </c>
      <c r="Q90">
        <v>52.298196613909866</v>
      </c>
      <c r="R90">
        <v>0</v>
      </c>
      <c r="S90">
        <v>0</v>
      </c>
      <c r="T90">
        <v>66.557704906727352</v>
      </c>
      <c r="U90" s="114">
        <f t="shared" si="9"/>
        <v>290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290</v>
      </c>
      <c r="E91">
        <f>BAWANA!AQ91</f>
        <v>0</v>
      </c>
      <c r="F91">
        <f t="shared" si="11"/>
        <v>736</v>
      </c>
      <c r="G91">
        <f t="shared" si="12"/>
        <v>290</v>
      </c>
      <c r="H91" s="112"/>
      <c r="I91">
        <f>BRPL_EOD!AM91+BRPL_EOD!AN91</f>
        <v>171.15</v>
      </c>
      <c r="J91">
        <f>BYPL_EOD!AM91+BYPL_EOD!AN91</f>
        <v>52.3</v>
      </c>
      <c r="K91">
        <f>MES_EOD!AM91+MES_EOD!AN91</f>
        <v>0</v>
      </c>
      <c r="L91">
        <f>NDMC_EOD!AM91+NDMC_EOD!AN91</f>
        <v>0</v>
      </c>
      <c r="M91">
        <f>TPDDL_EOD!AM91+TPDDL_EOD!AN91</f>
        <v>66.56</v>
      </c>
      <c r="N91">
        <f t="shared" si="7"/>
        <v>290.01</v>
      </c>
      <c r="O91" s="112">
        <f t="shared" si="8"/>
        <v>-9.9999999999909051E-3</v>
      </c>
      <c r="P91">
        <v>171.14409847936278</v>
      </c>
      <c r="Q91">
        <v>52.298196613909866</v>
      </c>
      <c r="R91">
        <v>0</v>
      </c>
      <c r="S91">
        <v>0</v>
      </c>
      <c r="T91">
        <v>66.557704906727352</v>
      </c>
      <c r="U91" s="114">
        <f t="shared" si="9"/>
        <v>290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290</v>
      </c>
      <c r="E92">
        <f>BAWANA!AQ92</f>
        <v>0</v>
      </c>
      <c r="F92">
        <f t="shared" si="11"/>
        <v>736</v>
      </c>
      <c r="G92">
        <f t="shared" si="12"/>
        <v>290</v>
      </c>
      <c r="H92" s="112"/>
      <c r="I92">
        <f>BRPL_EOD!AM92+BRPL_EOD!AN92</f>
        <v>171.15</v>
      </c>
      <c r="J92">
        <f>BYPL_EOD!AM92+BYPL_EOD!AN92</f>
        <v>52.3</v>
      </c>
      <c r="K92">
        <f>MES_EOD!AM92+MES_EOD!AN92</f>
        <v>0</v>
      </c>
      <c r="L92">
        <f>NDMC_EOD!AM92+NDMC_EOD!AN92</f>
        <v>0</v>
      </c>
      <c r="M92">
        <f>TPDDL_EOD!AM92+TPDDL_EOD!AN92</f>
        <v>66.56</v>
      </c>
      <c r="N92">
        <f t="shared" si="7"/>
        <v>290.01</v>
      </c>
      <c r="O92" s="112">
        <f t="shared" si="8"/>
        <v>-9.9999999999909051E-3</v>
      </c>
      <c r="P92">
        <v>171.14409847936278</v>
      </c>
      <c r="Q92">
        <v>52.298196613909866</v>
      </c>
      <c r="R92">
        <v>0</v>
      </c>
      <c r="S92">
        <v>0</v>
      </c>
      <c r="T92">
        <v>66.557704906727352</v>
      </c>
      <c r="U92" s="114">
        <f t="shared" si="9"/>
        <v>290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290</v>
      </c>
      <c r="E93">
        <f>BAWANA!AQ93</f>
        <v>0</v>
      </c>
      <c r="F93">
        <f t="shared" si="11"/>
        <v>736</v>
      </c>
      <c r="G93">
        <f t="shared" si="12"/>
        <v>290</v>
      </c>
      <c r="H93" s="112"/>
      <c r="I93">
        <f>BRPL_EOD!AM93+BRPL_EOD!AN93</f>
        <v>171.15</v>
      </c>
      <c r="J93">
        <f>BYPL_EOD!AM93+BYPL_EOD!AN93</f>
        <v>52.3</v>
      </c>
      <c r="K93">
        <f>MES_EOD!AM93+MES_EOD!AN93</f>
        <v>0</v>
      </c>
      <c r="L93">
        <f>NDMC_EOD!AM93+NDMC_EOD!AN93</f>
        <v>0</v>
      </c>
      <c r="M93">
        <f>TPDDL_EOD!AM93+TPDDL_EOD!AN93</f>
        <v>66.56</v>
      </c>
      <c r="N93">
        <f t="shared" si="7"/>
        <v>290.01</v>
      </c>
      <c r="O93" s="112">
        <f t="shared" si="8"/>
        <v>-9.9999999999909051E-3</v>
      </c>
      <c r="P93">
        <v>171.14409847936278</v>
      </c>
      <c r="Q93">
        <v>52.298196613909866</v>
      </c>
      <c r="R93">
        <v>0</v>
      </c>
      <c r="S93">
        <v>0</v>
      </c>
      <c r="T93">
        <v>66.557704906727352</v>
      </c>
      <c r="U93" s="114">
        <f t="shared" si="9"/>
        <v>290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290</v>
      </c>
      <c r="E94">
        <f>BAWANA!AQ94</f>
        <v>0</v>
      </c>
      <c r="F94">
        <f t="shared" si="11"/>
        <v>736</v>
      </c>
      <c r="G94">
        <f t="shared" si="12"/>
        <v>290</v>
      </c>
      <c r="H94" s="112"/>
      <c r="I94">
        <f>BRPL_EOD!AM94+BRPL_EOD!AN94</f>
        <v>171.15</v>
      </c>
      <c r="J94">
        <f>BYPL_EOD!AM94+BYPL_EOD!AN94</f>
        <v>52.3</v>
      </c>
      <c r="K94">
        <f>MES_EOD!AM94+MES_EOD!AN94</f>
        <v>0</v>
      </c>
      <c r="L94">
        <f>NDMC_EOD!AM94+NDMC_EOD!AN94</f>
        <v>0</v>
      </c>
      <c r="M94">
        <f>TPDDL_EOD!AM94+TPDDL_EOD!AN94</f>
        <v>66.56</v>
      </c>
      <c r="N94">
        <f t="shared" si="7"/>
        <v>290.01</v>
      </c>
      <c r="O94" s="112">
        <f t="shared" si="8"/>
        <v>-9.9999999999909051E-3</v>
      </c>
      <c r="P94">
        <v>171.14409847936278</v>
      </c>
      <c r="Q94">
        <v>52.298196613909866</v>
      </c>
      <c r="R94">
        <v>0</v>
      </c>
      <c r="S94">
        <v>0</v>
      </c>
      <c r="T94">
        <v>66.557704906727352</v>
      </c>
      <c r="U94" s="114">
        <f t="shared" si="9"/>
        <v>290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290</v>
      </c>
      <c r="E95">
        <f>BAWANA!AQ95</f>
        <v>0</v>
      </c>
      <c r="F95">
        <f t="shared" si="11"/>
        <v>736</v>
      </c>
      <c r="G95">
        <f t="shared" si="12"/>
        <v>290</v>
      </c>
      <c r="H95" s="112"/>
      <c r="I95">
        <f>BRPL_EOD!AM95+BRPL_EOD!AN95</f>
        <v>171.15</v>
      </c>
      <c r="J95">
        <f>BYPL_EOD!AM95+BYPL_EOD!AN95</f>
        <v>52.3</v>
      </c>
      <c r="K95">
        <f>MES_EOD!AM95+MES_EOD!AN95</f>
        <v>0</v>
      </c>
      <c r="L95">
        <f>NDMC_EOD!AM95+NDMC_EOD!AN95</f>
        <v>0</v>
      </c>
      <c r="M95">
        <f>TPDDL_EOD!AM95+TPDDL_EOD!AN95</f>
        <v>66.56</v>
      </c>
      <c r="N95">
        <f t="shared" si="7"/>
        <v>290.01</v>
      </c>
      <c r="O95" s="112">
        <f t="shared" si="8"/>
        <v>-9.9999999999909051E-3</v>
      </c>
      <c r="P95">
        <v>171.14409847936278</v>
      </c>
      <c r="Q95">
        <v>52.298196613909866</v>
      </c>
      <c r="R95">
        <v>0</v>
      </c>
      <c r="S95">
        <v>0</v>
      </c>
      <c r="T95">
        <v>66.557704906727352</v>
      </c>
      <c r="U95" s="114">
        <f t="shared" si="9"/>
        <v>290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290</v>
      </c>
      <c r="E96">
        <f>BAWANA!AQ96</f>
        <v>0</v>
      </c>
      <c r="F96">
        <f t="shared" si="11"/>
        <v>736</v>
      </c>
      <c r="G96">
        <f t="shared" si="12"/>
        <v>290</v>
      </c>
      <c r="H96" s="112"/>
      <c r="I96">
        <f>BRPL_EOD!AM96+BRPL_EOD!AN96</f>
        <v>171.15</v>
      </c>
      <c r="J96">
        <f>BYPL_EOD!AM96+BYPL_EOD!AN96</f>
        <v>52.3</v>
      </c>
      <c r="K96">
        <f>MES_EOD!AM96+MES_EOD!AN96</f>
        <v>0</v>
      </c>
      <c r="L96">
        <f>NDMC_EOD!AM96+NDMC_EOD!AN96</f>
        <v>0</v>
      </c>
      <c r="M96">
        <f>TPDDL_EOD!AM96+TPDDL_EOD!AN96</f>
        <v>66.56</v>
      </c>
      <c r="N96">
        <f t="shared" si="7"/>
        <v>290.01</v>
      </c>
      <c r="O96" s="112">
        <f t="shared" si="8"/>
        <v>-9.9999999999909051E-3</v>
      </c>
      <c r="P96">
        <v>171.14409847936278</v>
      </c>
      <c r="Q96">
        <v>52.298196613909866</v>
      </c>
      <c r="R96">
        <v>0</v>
      </c>
      <c r="S96">
        <v>0</v>
      </c>
      <c r="T96">
        <v>66.557704906727352</v>
      </c>
      <c r="U96" s="114">
        <f t="shared" si="9"/>
        <v>290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290</v>
      </c>
      <c r="E97">
        <f>BAWANA!AQ97</f>
        <v>0</v>
      </c>
      <c r="F97">
        <f t="shared" si="11"/>
        <v>736</v>
      </c>
      <c r="G97">
        <f t="shared" si="12"/>
        <v>290</v>
      </c>
      <c r="H97" s="112"/>
      <c r="I97">
        <f>BRPL_EOD!AM97+BRPL_EOD!AN97</f>
        <v>171.15</v>
      </c>
      <c r="J97">
        <f>BYPL_EOD!AM97+BYPL_EOD!AN97</f>
        <v>52.3</v>
      </c>
      <c r="K97">
        <f>MES_EOD!AM97+MES_EOD!AN97</f>
        <v>0</v>
      </c>
      <c r="L97">
        <f>NDMC_EOD!AM97+NDMC_EOD!AN97</f>
        <v>0</v>
      </c>
      <c r="M97">
        <f>TPDDL_EOD!AM97+TPDDL_EOD!AN97</f>
        <v>66.56</v>
      </c>
      <c r="N97">
        <f t="shared" si="7"/>
        <v>290.01</v>
      </c>
      <c r="O97" s="112">
        <f t="shared" si="8"/>
        <v>-9.9999999999909051E-3</v>
      </c>
      <c r="P97">
        <v>171.14409847936278</v>
      </c>
      <c r="Q97">
        <v>52.298196613909866</v>
      </c>
      <c r="R97">
        <v>0</v>
      </c>
      <c r="S97">
        <v>0</v>
      </c>
      <c r="T97">
        <v>66.557704906727352</v>
      </c>
      <c r="U97" s="114">
        <f t="shared" si="9"/>
        <v>290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290</v>
      </c>
      <c r="E98">
        <f>BAWANA!AQ98</f>
        <v>0</v>
      </c>
      <c r="F98">
        <f t="shared" si="11"/>
        <v>736</v>
      </c>
      <c r="G98">
        <f t="shared" si="12"/>
        <v>290</v>
      </c>
      <c r="H98" s="112"/>
      <c r="I98">
        <f>BRPL_EOD!AM98+BRPL_EOD!AN98</f>
        <v>171.15</v>
      </c>
      <c r="J98">
        <f>BYPL_EOD!AM98+BYPL_EOD!AN98</f>
        <v>52.3</v>
      </c>
      <c r="K98">
        <f>MES_EOD!AM98+MES_EOD!AN98</f>
        <v>0</v>
      </c>
      <c r="L98">
        <f>NDMC_EOD!AM98+NDMC_EOD!AN98</f>
        <v>0</v>
      </c>
      <c r="M98">
        <f>TPDDL_EOD!AM98+TPDDL_EOD!AN98</f>
        <v>66.56</v>
      </c>
      <c r="N98">
        <f t="shared" si="7"/>
        <v>290.01</v>
      </c>
      <c r="O98" s="112">
        <f t="shared" si="8"/>
        <v>-9.9999999999909051E-3</v>
      </c>
      <c r="P98">
        <v>171.14409847936278</v>
      </c>
      <c r="Q98">
        <v>52.298196613909866</v>
      </c>
      <c r="R98">
        <v>0</v>
      </c>
      <c r="S98">
        <v>0</v>
      </c>
      <c r="T98">
        <v>66.557704906727352</v>
      </c>
      <c r="U98" s="114">
        <f t="shared" si="9"/>
        <v>290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21.96</v>
      </c>
      <c r="C99" s="114">
        <f t="shared" ref="C99:U99" si="14">SUM(C3:C98)/4000</f>
        <v>0</v>
      </c>
      <c r="D99" s="114">
        <f t="shared" si="14"/>
        <v>5.2350000000000003</v>
      </c>
      <c r="E99" s="114">
        <f t="shared" si="14"/>
        <v>0</v>
      </c>
      <c r="F99" s="114">
        <f t="shared" si="14"/>
        <v>17.568000000000001</v>
      </c>
      <c r="G99" s="114">
        <f t="shared" si="14"/>
        <v>5.2350000000000003</v>
      </c>
      <c r="H99" s="114"/>
      <c r="I99" s="114">
        <f t="shared" si="14"/>
        <v>3.2022049999999989</v>
      </c>
      <c r="J99" s="114">
        <f t="shared" si="14"/>
        <v>0.82070750000000048</v>
      </c>
      <c r="K99" s="114">
        <f t="shared" si="14"/>
        <v>0</v>
      </c>
      <c r="L99" s="114">
        <f t="shared" si="14"/>
        <v>0</v>
      </c>
      <c r="M99" s="114">
        <f t="shared" si="14"/>
        <v>1.2071150000000013</v>
      </c>
      <c r="N99" s="114">
        <f t="shared" si="14"/>
        <v>5.2300274999999949</v>
      </c>
      <c r="O99" s="114">
        <f t="shared" si="14"/>
        <v>4.9725000000000246E-3</v>
      </c>
      <c r="P99" s="114">
        <f t="shared" si="14"/>
        <v>3.2021872954380877</v>
      </c>
      <c r="Q99" s="114">
        <f t="shared" si="14"/>
        <v>0.82070301877106899</v>
      </c>
      <c r="R99" s="114">
        <f t="shared" si="14"/>
        <v>1.1527112142320841E-7</v>
      </c>
      <c r="S99" s="114">
        <f t="shared" si="14"/>
        <v>4.6209785818886188E-7</v>
      </c>
      <c r="T99" s="114">
        <f t="shared" si="14"/>
        <v>1.2071091084218624</v>
      </c>
      <c r="U99" s="114">
        <f t="shared" si="14"/>
        <v>5.23</v>
      </c>
      <c r="V99" s="114">
        <f t="shared" si="10"/>
        <v>4.9999999999998934E-3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86.902144000000007</v>
      </c>
      <c r="K3">
        <v>688.41594699999996</v>
      </c>
      <c r="L3">
        <v>458.24379900000002</v>
      </c>
      <c r="M3">
        <v>91.781163000000006</v>
      </c>
      <c r="N3">
        <v>124.384996</v>
      </c>
      <c r="O3">
        <v>130.58071699999999</v>
      </c>
      <c r="P3">
        <v>143.345144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348.97500000000002</v>
      </c>
      <c r="V3">
        <v>12.51</v>
      </c>
      <c r="W3">
        <v>44.311</v>
      </c>
      <c r="X3">
        <v>148.30237500000001</v>
      </c>
      <c r="Y3">
        <v>0</v>
      </c>
      <c r="Z3">
        <v>13.041600000000001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19.597823000000002</v>
      </c>
      <c r="AG3">
        <v>49.900258999999998</v>
      </c>
      <c r="AH3">
        <v>179.96245400000001</v>
      </c>
      <c r="AI3">
        <v>19.071838</v>
      </c>
      <c r="AJ3">
        <v>0</v>
      </c>
      <c r="AK3">
        <v>68.158760000000001</v>
      </c>
      <c r="AL3">
        <v>83.664000000000001</v>
      </c>
      <c r="AM3">
        <v>18.800616999999999</v>
      </c>
      <c r="AN3">
        <v>0.78616600000000003</v>
      </c>
      <c r="AO3">
        <v>0</v>
      </c>
      <c r="AP3">
        <v>3.0743999999999998</v>
      </c>
      <c r="AQ3">
        <v>31.075710999999998</v>
      </c>
      <c r="AR3">
        <v>34.223999999999997</v>
      </c>
      <c r="AS3">
        <v>33.556887000000003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3333.9928820000005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86.902144000000007</v>
      </c>
      <c r="K4">
        <v>688.41594699999996</v>
      </c>
      <c r="L4">
        <v>458.24379900000002</v>
      </c>
      <c r="M4">
        <v>91.781163000000006</v>
      </c>
      <c r="N4">
        <v>124.384996</v>
      </c>
      <c r="O4">
        <v>130.58071699999999</v>
      </c>
      <c r="P4">
        <v>143.345144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348.97500000000002</v>
      </c>
      <c r="V4">
        <v>12.51</v>
      </c>
      <c r="W4">
        <v>44.311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19.597823000000002</v>
      </c>
      <c r="AG4">
        <v>49.900258999999998</v>
      </c>
      <c r="AH4">
        <v>179.96245400000001</v>
      </c>
      <c r="AI4">
        <v>19.071838</v>
      </c>
      <c r="AJ4">
        <v>0</v>
      </c>
      <c r="AK4">
        <v>68.158760000000001</v>
      </c>
      <c r="AL4">
        <v>83.664000000000001</v>
      </c>
      <c r="AM4">
        <v>18.800616999999999</v>
      </c>
      <c r="AN4">
        <v>0.78616600000000003</v>
      </c>
      <c r="AO4">
        <v>0</v>
      </c>
      <c r="AP4">
        <v>3.0743999999999998</v>
      </c>
      <c r="AQ4">
        <v>31.075710999999998</v>
      </c>
      <c r="AR4">
        <v>34.223999999999997</v>
      </c>
      <c r="AS4">
        <v>33.556887000000003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3335.3769620000003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86.902144000000007</v>
      </c>
      <c r="K5">
        <v>688.41594699999996</v>
      </c>
      <c r="L5">
        <v>379.30732499999999</v>
      </c>
      <c r="M5">
        <v>91.781163000000006</v>
      </c>
      <c r="N5">
        <v>124.384996</v>
      </c>
      <c r="O5">
        <v>130.58071699999999</v>
      </c>
      <c r="P5">
        <v>143.345144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348.97500000000002</v>
      </c>
      <c r="V5">
        <v>12.231999999999999</v>
      </c>
      <c r="W5">
        <v>44.311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19.597823000000002</v>
      </c>
      <c r="AG5">
        <v>49.900258999999998</v>
      </c>
      <c r="AH5">
        <v>179.96245400000001</v>
      </c>
      <c r="AI5">
        <v>22.886205</v>
      </c>
      <c r="AJ5">
        <v>0</v>
      </c>
      <c r="AK5">
        <v>68.158760000000001</v>
      </c>
      <c r="AL5">
        <v>83.664000000000001</v>
      </c>
      <c r="AM5">
        <v>18.800616999999999</v>
      </c>
      <c r="AN5">
        <v>0.78616600000000003</v>
      </c>
      <c r="AO5">
        <v>0</v>
      </c>
      <c r="AP5">
        <v>3.0743999999999998</v>
      </c>
      <c r="AQ5">
        <v>31.075710999999998</v>
      </c>
      <c r="AR5">
        <v>34.223999999999997</v>
      </c>
      <c r="AS5">
        <v>33.556887000000003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3259.9768549999999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92.333528000000001</v>
      </c>
      <c r="K6">
        <v>688.41594699999996</v>
      </c>
      <c r="L6">
        <v>331.82673899999998</v>
      </c>
      <c r="M6">
        <v>91.781163000000006</v>
      </c>
      <c r="N6">
        <v>124.384996</v>
      </c>
      <c r="O6">
        <v>130.58071699999999</v>
      </c>
      <c r="P6">
        <v>143.345144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348.97500000000002</v>
      </c>
      <c r="V6">
        <v>12.231999999999999</v>
      </c>
      <c r="W6">
        <v>44.311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19.597823000000002</v>
      </c>
      <c r="AG6">
        <v>49.900258999999998</v>
      </c>
      <c r="AH6">
        <v>179.96245400000001</v>
      </c>
      <c r="AI6">
        <v>22.886205</v>
      </c>
      <c r="AJ6">
        <v>0</v>
      </c>
      <c r="AK6">
        <v>68.158760000000001</v>
      </c>
      <c r="AL6">
        <v>83.664000000000001</v>
      </c>
      <c r="AM6">
        <v>18.800616999999999</v>
      </c>
      <c r="AN6">
        <v>0.78616600000000003</v>
      </c>
      <c r="AO6">
        <v>0</v>
      </c>
      <c r="AP6">
        <v>3.0743999999999998</v>
      </c>
      <c r="AQ6">
        <v>31.075710999999998</v>
      </c>
      <c r="AR6">
        <v>34.223999999999997</v>
      </c>
      <c r="AS6">
        <v>33.556887000000003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3217.9276529999997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95.049220000000005</v>
      </c>
      <c r="K7">
        <v>688.41594699999996</v>
      </c>
      <c r="L7">
        <v>234.09270000000001</v>
      </c>
      <c r="M7">
        <v>91.781163000000006</v>
      </c>
      <c r="N7">
        <v>124.384996</v>
      </c>
      <c r="O7">
        <v>130.58071699999999</v>
      </c>
      <c r="P7">
        <v>143.345144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348.97500000000002</v>
      </c>
      <c r="V7">
        <v>12.231999999999999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19.597823000000002</v>
      </c>
      <c r="AG7">
        <v>49.900258999999998</v>
      </c>
      <c r="AH7">
        <v>179.96245400000001</v>
      </c>
      <c r="AI7">
        <v>22.886205</v>
      </c>
      <c r="AJ7">
        <v>0</v>
      </c>
      <c r="AK7">
        <v>68.158760000000001</v>
      </c>
      <c r="AL7">
        <v>83.664000000000001</v>
      </c>
      <c r="AM7">
        <v>18.800616999999999</v>
      </c>
      <c r="AN7">
        <v>0.78616600000000003</v>
      </c>
      <c r="AO7">
        <v>0</v>
      </c>
      <c r="AP7">
        <v>3.0743999999999998</v>
      </c>
      <c r="AQ7">
        <v>20.717141000000002</v>
      </c>
      <c r="AR7">
        <v>34.223999999999997</v>
      </c>
      <c r="AS7">
        <v>33.556887000000003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3112.5507360000001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95.049220000000005</v>
      </c>
      <c r="K8">
        <v>688.41594699999996</v>
      </c>
      <c r="L8">
        <v>234.09270000000001</v>
      </c>
      <c r="M8">
        <v>91.781163000000006</v>
      </c>
      <c r="N8">
        <v>124.384996</v>
      </c>
      <c r="O8">
        <v>130.58071699999999</v>
      </c>
      <c r="P8">
        <v>143.345144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348.97500000000002</v>
      </c>
      <c r="V8">
        <v>12.231999999999999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19.597823000000002</v>
      </c>
      <c r="AG8">
        <v>49.900258999999998</v>
      </c>
      <c r="AH8">
        <v>179.96245400000001</v>
      </c>
      <c r="AI8">
        <v>22.886205</v>
      </c>
      <c r="AJ8">
        <v>0</v>
      </c>
      <c r="AK8">
        <v>68.158760000000001</v>
      </c>
      <c r="AL8">
        <v>83.664000000000001</v>
      </c>
      <c r="AM8">
        <v>18.800616999999999</v>
      </c>
      <c r="AN8">
        <v>0.78616600000000003</v>
      </c>
      <c r="AO8">
        <v>0</v>
      </c>
      <c r="AP8">
        <v>3.0743999999999998</v>
      </c>
      <c r="AQ8">
        <v>20.717141000000002</v>
      </c>
      <c r="AR8">
        <v>34.223999999999997</v>
      </c>
      <c r="AS8">
        <v>33.556887000000003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3112.5507360000001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95.049220000000005</v>
      </c>
      <c r="K9">
        <v>688.41594699999996</v>
      </c>
      <c r="L9">
        <v>234.09270000000001</v>
      </c>
      <c r="M9">
        <v>91.781163000000006</v>
      </c>
      <c r="N9">
        <v>124.384996</v>
      </c>
      <c r="O9">
        <v>130.58071699999999</v>
      </c>
      <c r="P9">
        <v>143.345144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348.97500000000002</v>
      </c>
      <c r="V9">
        <v>12.231999999999999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19.597823000000002</v>
      </c>
      <c r="AG9">
        <v>49.900258999999998</v>
      </c>
      <c r="AH9">
        <v>179.96245400000001</v>
      </c>
      <c r="AI9">
        <v>22.886205</v>
      </c>
      <c r="AJ9">
        <v>0</v>
      </c>
      <c r="AK9">
        <v>68.158760000000001</v>
      </c>
      <c r="AL9">
        <v>83.664000000000001</v>
      </c>
      <c r="AM9">
        <v>18.800616999999999</v>
      </c>
      <c r="AN9">
        <v>0.78616600000000003</v>
      </c>
      <c r="AO9">
        <v>0</v>
      </c>
      <c r="AP9">
        <v>3.0743999999999998</v>
      </c>
      <c r="AQ9">
        <v>10.35857</v>
      </c>
      <c r="AR9">
        <v>34.223999999999997</v>
      </c>
      <c r="AS9">
        <v>33.556887000000003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3102.1921649999999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95.049220000000005</v>
      </c>
      <c r="K10">
        <v>688.41594699999996</v>
      </c>
      <c r="L10">
        <v>234.09270000000001</v>
      </c>
      <c r="M10">
        <v>91.781163000000006</v>
      </c>
      <c r="N10">
        <v>124.384996</v>
      </c>
      <c r="O10">
        <v>130.58071699999999</v>
      </c>
      <c r="P10">
        <v>143.345144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348.97500000000002</v>
      </c>
      <c r="V10">
        <v>12.231999999999999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9.7989119999999996</v>
      </c>
      <c r="AG10">
        <v>49.900258999999998</v>
      </c>
      <c r="AH10">
        <v>179.96245400000001</v>
      </c>
      <c r="AI10">
        <v>22.886205</v>
      </c>
      <c r="AJ10">
        <v>0</v>
      </c>
      <c r="AK10">
        <v>68.158760000000001</v>
      </c>
      <c r="AL10">
        <v>83.664000000000001</v>
      </c>
      <c r="AM10">
        <v>18.800616999999999</v>
      </c>
      <c r="AN10">
        <v>0.78616600000000003</v>
      </c>
      <c r="AO10">
        <v>0</v>
      </c>
      <c r="AP10">
        <v>3.0743999999999998</v>
      </c>
      <c r="AQ10">
        <v>0</v>
      </c>
      <c r="AR10">
        <v>34.223999999999997</v>
      </c>
      <c r="AS10">
        <v>33.556887000000003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3082.0346840000002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95.049220000000005</v>
      </c>
      <c r="K11">
        <v>688.41594699999996</v>
      </c>
      <c r="L11">
        <v>234.09270000000001</v>
      </c>
      <c r="M11">
        <v>91.781163000000006</v>
      </c>
      <c r="N11">
        <v>124.384996</v>
      </c>
      <c r="O11">
        <v>130.58071699999999</v>
      </c>
      <c r="P11">
        <v>143.345144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348.97500000000002</v>
      </c>
      <c r="V11">
        <v>12.231999999999999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9.7989119999999996</v>
      </c>
      <c r="AG11">
        <v>49.900258999999998</v>
      </c>
      <c r="AH11">
        <v>179.96245400000001</v>
      </c>
      <c r="AI11">
        <v>22.886205</v>
      </c>
      <c r="AJ11">
        <v>0</v>
      </c>
      <c r="AK11">
        <v>68.158760000000001</v>
      </c>
      <c r="AL11">
        <v>83.664000000000001</v>
      </c>
      <c r="AM11">
        <v>18.800616999999999</v>
      </c>
      <c r="AN11">
        <v>0.78616600000000003</v>
      </c>
      <c r="AO11">
        <v>0</v>
      </c>
      <c r="AP11">
        <v>9.4794</v>
      </c>
      <c r="AQ11">
        <v>0</v>
      </c>
      <c r="AR11">
        <v>34.223999999999997</v>
      </c>
      <c r="AS11">
        <v>33.556887000000003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3089.0913940000005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95.049220000000005</v>
      </c>
      <c r="K12">
        <v>688.41594699999996</v>
      </c>
      <c r="L12">
        <v>234.09270000000001</v>
      </c>
      <c r="M12">
        <v>91.781163000000006</v>
      </c>
      <c r="N12">
        <v>124.384996</v>
      </c>
      <c r="O12">
        <v>130.58071699999999</v>
      </c>
      <c r="P12">
        <v>143.345144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348.97500000000002</v>
      </c>
      <c r="V12">
        <v>12.231999999999999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9.7989119999999996</v>
      </c>
      <c r="AG12">
        <v>49.900258999999998</v>
      </c>
      <c r="AH12">
        <v>179.96245400000001</v>
      </c>
      <c r="AI12">
        <v>22.886205</v>
      </c>
      <c r="AJ12">
        <v>0</v>
      </c>
      <c r="AK12">
        <v>68.158760000000001</v>
      </c>
      <c r="AL12">
        <v>83.664000000000001</v>
      </c>
      <c r="AM12">
        <v>18.800616999999999</v>
      </c>
      <c r="AN12">
        <v>0.78616600000000003</v>
      </c>
      <c r="AO12">
        <v>0</v>
      </c>
      <c r="AP12">
        <v>9.4794</v>
      </c>
      <c r="AQ12">
        <v>0</v>
      </c>
      <c r="AR12">
        <v>34.223999999999997</v>
      </c>
      <c r="AS12">
        <v>33.556887000000003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3089.0913940000005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95.049220000000005</v>
      </c>
      <c r="K13">
        <v>688.71594700000003</v>
      </c>
      <c r="L13">
        <v>258.29270000000002</v>
      </c>
      <c r="M13">
        <v>91.781163000000006</v>
      </c>
      <c r="N13">
        <v>124.384996</v>
      </c>
      <c r="O13">
        <v>130.58071699999999</v>
      </c>
      <c r="P13">
        <v>143.345144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348.97500000000002</v>
      </c>
      <c r="V13">
        <v>12.231999999999999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9.7989119999999996</v>
      </c>
      <c r="AG13">
        <v>49.900258999999998</v>
      </c>
      <c r="AH13">
        <v>179.96245400000001</v>
      </c>
      <c r="AI13">
        <v>22.886205</v>
      </c>
      <c r="AJ13">
        <v>0</v>
      </c>
      <c r="AK13">
        <v>68.158760000000001</v>
      </c>
      <c r="AL13">
        <v>83.664000000000001</v>
      </c>
      <c r="AM13">
        <v>18.800616999999999</v>
      </c>
      <c r="AN13">
        <v>0.78616600000000003</v>
      </c>
      <c r="AO13">
        <v>0</v>
      </c>
      <c r="AP13">
        <v>9.4794</v>
      </c>
      <c r="AQ13">
        <v>0</v>
      </c>
      <c r="AR13">
        <v>34.223999999999997</v>
      </c>
      <c r="AS13">
        <v>33.556887000000003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3113.5913940000005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95.049220000000005</v>
      </c>
      <c r="K14">
        <v>688.71594700000003</v>
      </c>
      <c r="L14">
        <v>258.29270000000002</v>
      </c>
      <c r="M14">
        <v>91.781163000000006</v>
      </c>
      <c r="N14">
        <v>124.384996</v>
      </c>
      <c r="O14">
        <v>130.58071699999999</v>
      </c>
      <c r="P14">
        <v>143.345144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348.97500000000002</v>
      </c>
      <c r="V14">
        <v>12.231999999999999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9.7989119999999996</v>
      </c>
      <c r="AG14">
        <v>49.900258999999998</v>
      </c>
      <c r="AH14">
        <v>179.96245400000001</v>
      </c>
      <c r="AI14">
        <v>22.886205</v>
      </c>
      <c r="AJ14">
        <v>0</v>
      </c>
      <c r="AK14">
        <v>68.158760000000001</v>
      </c>
      <c r="AL14">
        <v>83.664000000000001</v>
      </c>
      <c r="AM14">
        <v>18.800616999999999</v>
      </c>
      <c r="AN14">
        <v>0.78616600000000003</v>
      </c>
      <c r="AO14">
        <v>0</v>
      </c>
      <c r="AP14">
        <v>3.0743999999999998</v>
      </c>
      <c r="AQ14">
        <v>0</v>
      </c>
      <c r="AR14">
        <v>34.223999999999997</v>
      </c>
      <c r="AS14">
        <v>33.556887000000003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3107.1863940000003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80.254056000000006</v>
      </c>
      <c r="H15">
        <v>0</v>
      </c>
      <c r="I15">
        <v>0</v>
      </c>
      <c r="J15">
        <v>96.407066</v>
      </c>
      <c r="K15">
        <v>688.71594700000003</v>
      </c>
      <c r="L15">
        <v>258.29270000000002</v>
      </c>
      <c r="M15">
        <v>91.781163000000006</v>
      </c>
      <c r="N15">
        <v>124.384996</v>
      </c>
      <c r="O15">
        <v>130.58071699999999</v>
      </c>
      <c r="P15">
        <v>143.345144</v>
      </c>
      <c r="Q15">
        <v>22.630299000000001</v>
      </c>
      <c r="R15">
        <v>44.606625000000001</v>
      </c>
      <c r="S15">
        <v>27.638981000000001</v>
      </c>
      <c r="T15">
        <v>3.0945860000000001</v>
      </c>
      <c r="U15">
        <v>348.97500000000002</v>
      </c>
      <c r="V15">
        <v>12.231999999999999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9.7989119999999996</v>
      </c>
      <c r="AG15">
        <v>49.900258999999998</v>
      </c>
      <c r="AH15">
        <v>179.96245400000001</v>
      </c>
      <c r="AI15">
        <v>19.071838</v>
      </c>
      <c r="AJ15">
        <v>0</v>
      </c>
      <c r="AK15">
        <v>68.158760000000001</v>
      </c>
      <c r="AL15">
        <v>80.177999999999997</v>
      </c>
      <c r="AM15">
        <v>18.800616999999999</v>
      </c>
      <c r="AN15">
        <v>0.78616600000000003</v>
      </c>
      <c r="AO15">
        <v>0</v>
      </c>
      <c r="AP15">
        <v>3.0743999999999998</v>
      </c>
      <c r="AQ15">
        <v>0</v>
      </c>
      <c r="AR15">
        <v>34.223999999999997</v>
      </c>
      <c r="AS15">
        <v>33.556887000000003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3100.9438729999997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96.407066</v>
      </c>
      <c r="K16">
        <v>688.71594700000003</v>
      </c>
      <c r="L16">
        <v>258.29270000000002</v>
      </c>
      <c r="M16">
        <v>91.781163000000006</v>
      </c>
      <c r="N16">
        <v>124.384996</v>
      </c>
      <c r="O16">
        <v>130.58071699999999</v>
      </c>
      <c r="P16">
        <v>143.345144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348.97500000000002</v>
      </c>
      <c r="V16">
        <v>12.231999999999999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9.7989119999999996</v>
      </c>
      <c r="AG16">
        <v>49.900258999999998</v>
      </c>
      <c r="AH16">
        <v>179.96245400000001</v>
      </c>
      <c r="AI16">
        <v>19.071838</v>
      </c>
      <c r="AJ16">
        <v>0</v>
      </c>
      <c r="AK16">
        <v>68.158760000000001</v>
      </c>
      <c r="AL16">
        <v>80.177999999999997</v>
      </c>
      <c r="AM16">
        <v>18.800616999999999</v>
      </c>
      <c r="AN16">
        <v>0.78616600000000003</v>
      </c>
      <c r="AO16">
        <v>0</v>
      </c>
      <c r="AP16">
        <v>3.0743999999999998</v>
      </c>
      <c r="AQ16">
        <v>0</v>
      </c>
      <c r="AR16">
        <v>34.223999999999997</v>
      </c>
      <c r="AS16">
        <v>33.556887000000003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3102.5814409999998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96.407066</v>
      </c>
      <c r="K17">
        <v>688.71594700000003</v>
      </c>
      <c r="L17">
        <v>258.29270000000002</v>
      </c>
      <c r="M17">
        <v>91.781163000000006</v>
      </c>
      <c r="N17">
        <v>124.384996</v>
      </c>
      <c r="O17">
        <v>130.58071699999999</v>
      </c>
      <c r="P17">
        <v>143.345144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348.97500000000002</v>
      </c>
      <c r="V17">
        <v>12.231999999999999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9.7989119999999996</v>
      </c>
      <c r="AG17">
        <v>49.900258999999998</v>
      </c>
      <c r="AH17">
        <v>179.96245400000001</v>
      </c>
      <c r="AI17">
        <v>19.071838</v>
      </c>
      <c r="AJ17">
        <v>0</v>
      </c>
      <c r="AK17">
        <v>68.158760000000001</v>
      </c>
      <c r="AL17">
        <v>80.177999999999997</v>
      </c>
      <c r="AM17">
        <v>18.800616999999999</v>
      </c>
      <c r="AN17">
        <v>0.78616600000000003</v>
      </c>
      <c r="AO17">
        <v>0</v>
      </c>
      <c r="AP17">
        <v>3.0743999999999998</v>
      </c>
      <c r="AQ17">
        <v>0</v>
      </c>
      <c r="AR17">
        <v>34.223999999999997</v>
      </c>
      <c r="AS17">
        <v>33.556887000000003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3102.5814409999998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96.407066</v>
      </c>
      <c r="K18">
        <v>688.71594700000003</v>
      </c>
      <c r="L18">
        <v>258.29270000000002</v>
      </c>
      <c r="M18">
        <v>91.781163000000006</v>
      </c>
      <c r="N18">
        <v>124.384996</v>
      </c>
      <c r="O18">
        <v>130.58071699999999</v>
      </c>
      <c r="P18">
        <v>143.345144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348.97500000000002</v>
      </c>
      <c r="V18">
        <v>12.231999999999999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32.576563</v>
      </c>
      <c r="AE18">
        <v>59.175403000000003</v>
      </c>
      <c r="AF18">
        <v>9.7989119999999996</v>
      </c>
      <c r="AG18">
        <v>49.900258999999998</v>
      </c>
      <c r="AH18">
        <v>179.96245400000001</v>
      </c>
      <c r="AI18">
        <v>19.071838</v>
      </c>
      <c r="AJ18">
        <v>0</v>
      </c>
      <c r="AK18">
        <v>68.158760000000001</v>
      </c>
      <c r="AL18">
        <v>80.177999999999997</v>
      </c>
      <c r="AM18">
        <v>18.800616999999999</v>
      </c>
      <c r="AN18">
        <v>0.78616600000000003</v>
      </c>
      <c r="AO18">
        <v>0</v>
      </c>
      <c r="AP18">
        <v>3.0743999999999998</v>
      </c>
      <c r="AQ18">
        <v>0</v>
      </c>
      <c r="AR18">
        <v>34.223999999999997</v>
      </c>
      <c r="AS18">
        <v>33.556887000000003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3091.6218669999998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96.407066</v>
      </c>
      <c r="K19">
        <v>688.71594700000003</v>
      </c>
      <c r="L19">
        <v>258.29270000000002</v>
      </c>
      <c r="M19">
        <v>91.781163000000006</v>
      </c>
      <c r="N19">
        <v>124.384996</v>
      </c>
      <c r="O19">
        <v>130.58071699999999</v>
      </c>
      <c r="P19">
        <v>143.345144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348.97500000000002</v>
      </c>
      <c r="V19">
        <v>12.231999999999999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32.576563</v>
      </c>
      <c r="AE19">
        <v>59.175403000000003</v>
      </c>
      <c r="AF19">
        <v>9.7989119999999996</v>
      </c>
      <c r="AG19">
        <v>49.900258999999998</v>
      </c>
      <c r="AH19">
        <v>179.96245400000001</v>
      </c>
      <c r="AI19">
        <v>19.071838</v>
      </c>
      <c r="AJ19">
        <v>0</v>
      </c>
      <c r="AK19">
        <v>68.158760000000001</v>
      </c>
      <c r="AL19">
        <v>80.177999999999997</v>
      </c>
      <c r="AM19">
        <v>18.800616999999999</v>
      </c>
      <c r="AN19">
        <v>0.78616600000000003</v>
      </c>
      <c r="AO19">
        <v>0</v>
      </c>
      <c r="AP19">
        <v>3.0743999999999998</v>
      </c>
      <c r="AQ19">
        <v>0</v>
      </c>
      <c r="AR19">
        <v>34.223999999999997</v>
      </c>
      <c r="AS19">
        <v>33.556887000000003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3091.6218669999998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96.407066</v>
      </c>
      <c r="K20">
        <v>688.71594700000003</v>
      </c>
      <c r="L20">
        <v>258.29270000000002</v>
      </c>
      <c r="M20">
        <v>91.781163000000006</v>
      </c>
      <c r="N20">
        <v>124.384996</v>
      </c>
      <c r="O20">
        <v>130.58071699999999</v>
      </c>
      <c r="P20">
        <v>143.345144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348.97500000000002</v>
      </c>
      <c r="V20">
        <v>12.231999999999999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32.576563</v>
      </c>
      <c r="AE20">
        <v>59.175403000000003</v>
      </c>
      <c r="AF20">
        <v>9.7989119999999996</v>
      </c>
      <c r="AG20">
        <v>49.900258999999998</v>
      </c>
      <c r="AH20">
        <v>179.96245400000001</v>
      </c>
      <c r="AI20">
        <v>19.071838</v>
      </c>
      <c r="AJ20">
        <v>0</v>
      </c>
      <c r="AK20">
        <v>68.158760000000001</v>
      </c>
      <c r="AL20">
        <v>80.177999999999997</v>
      </c>
      <c r="AM20">
        <v>18.800616999999999</v>
      </c>
      <c r="AN20">
        <v>0.78616600000000003</v>
      </c>
      <c r="AO20">
        <v>0</v>
      </c>
      <c r="AP20">
        <v>3.0743999999999998</v>
      </c>
      <c r="AQ20">
        <v>0</v>
      </c>
      <c r="AR20">
        <v>34.223999999999997</v>
      </c>
      <c r="AS20">
        <v>33.556887000000003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3091.6218669999998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96.407066</v>
      </c>
      <c r="K21">
        <v>688.71594700000003</v>
      </c>
      <c r="L21">
        <v>258.29270000000002</v>
      </c>
      <c r="M21">
        <v>91.781163000000006</v>
      </c>
      <c r="N21">
        <v>124.384996</v>
      </c>
      <c r="O21">
        <v>130.58071699999999</v>
      </c>
      <c r="P21">
        <v>143.345144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348.97500000000002</v>
      </c>
      <c r="V21">
        <v>12.231999999999999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32.576563</v>
      </c>
      <c r="AE21">
        <v>59.175403000000003</v>
      </c>
      <c r="AF21">
        <v>9.7989119999999996</v>
      </c>
      <c r="AG21">
        <v>49.900258999999998</v>
      </c>
      <c r="AH21">
        <v>179.96245400000001</v>
      </c>
      <c r="AI21">
        <v>19.071838</v>
      </c>
      <c r="AJ21">
        <v>0</v>
      </c>
      <c r="AK21">
        <v>68.158760000000001</v>
      </c>
      <c r="AL21">
        <v>80.177999999999997</v>
      </c>
      <c r="AM21">
        <v>18.800616999999999</v>
      </c>
      <c r="AN21">
        <v>0.78616600000000003</v>
      </c>
      <c r="AO21">
        <v>0</v>
      </c>
      <c r="AP21">
        <v>3.0743999999999998</v>
      </c>
      <c r="AQ21">
        <v>0</v>
      </c>
      <c r="AR21">
        <v>34.223999999999997</v>
      </c>
      <c r="AS21">
        <v>33.556887000000003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3091.6218669999998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96.407066</v>
      </c>
      <c r="K22">
        <v>688.71594700000003</v>
      </c>
      <c r="L22">
        <v>258.29270000000002</v>
      </c>
      <c r="M22">
        <v>91.781163000000006</v>
      </c>
      <c r="N22">
        <v>124.384996</v>
      </c>
      <c r="O22">
        <v>130.58071699999999</v>
      </c>
      <c r="P22">
        <v>143.345144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348.97500000000002</v>
      </c>
      <c r="V22">
        <v>12.231999999999999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32.576563</v>
      </c>
      <c r="AE22">
        <v>59.175403000000003</v>
      </c>
      <c r="AF22">
        <v>9.7989119999999996</v>
      </c>
      <c r="AG22">
        <v>49.900258999999998</v>
      </c>
      <c r="AH22">
        <v>179.96245400000001</v>
      </c>
      <c r="AI22">
        <v>19.071838</v>
      </c>
      <c r="AJ22">
        <v>0</v>
      </c>
      <c r="AK22">
        <v>68.158760000000001</v>
      </c>
      <c r="AL22">
        <v>80.177999999999997</v>
      </c>
      <c r="AM22">
        <v>18.800616999999999</v>
      </c>
      <c r="AN22">
        <v>0.78616600000000003</v>
      </c>
      <c r="AO22">
        <v>0</v>
      </c>
      <c r="AP22">
        <v>3.0743999999999998</v>
      </c>
      <c r="AQ22">
        <v>0</v>
      </c>
      <c r="AR22">
        <v>34.223999999999997</v>
      </c>
      <c r="AS22">
        <v>33.556887000000003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3091.6218669999998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96.407066</v>
      </c>
      <c r="K23">
        <v>688.71594700000003</v>
      </c>
      <c r="L23">
        <v>258.29270000000002</v>
      </c>
      <c r="M23">
        <v>91.781163000000006</v>
      </c>
      <c r="N23">
        <v>124.384996</v>
      </c>
      <c r="O23">
        <v>130.58071699999999</v>
      </c>
      <c r="P23">
        <v>143.345144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348.97500000000002</v>
      </c>
      <c r="V23">
        <v>12.231999999999999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32.576563</v>
      </c>
      <c r="AE23">
        <v>59.175403000000003</v>
      </c>
      <c r="AF23">
        <v>9.7989119999999996</v>
      </c>
      <c r="AG23">
        <v>49.900258999999998</v>
      </c>
      <c r="AH23">
        <v>179.96245400000001</v>
      </c>
      <c r="AI23">
        <v>19.071838</v>
      </c>
      <c r="AJ23">
        <v>0</v>
      </c>
      <c r="AK23">
        <v>68.158760000000001</v>
      </c>
      <c r="AL23">
        <v>80.177999999999997</v>
      </c>
      <c r="AM23">
        <v>18.800616999999999</v>
      </c>
      <c r="AN23">
        <v>0.78616600000000003</v>
      </c>
      <c r="AO23">
        <v>0</v>
      </c>
      <c r="AP23">
        <v>3.0743999999999998</v>
      </c>
      <c r="AQ23">
        <v>0</v>
      </c>
      <c r="AR23">
        <v>34.223999999999997</v>
      </c>
      <c r="AS23">
        <v>33.556887000000003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3091.6218669999998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96.407066</v>
      </c>
      <c r="K24">
        <v>688.71594700000003</v>
      </c>
      <c r="L24">
        <v>258.29270000000002</v>
      </c>
      <c r="M24">
        <v>91.781163000000006</v>
      </c>
      <c r="N24">
        <v>124.384996</v>
      </c>
      <c r="O24">
        <v>130.58071699999999</v>
      </c>
      <c r="P24">
        <v>143.345144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348.97500000000002</v>
      </c>
      <c r="V24">
        <v>12.231999999999999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32.576563</v>
      </c>
      <c r="AE24">
        <v>59.175403000000003</v>
      </c>
      <c r="AF24">
        <v>9.7989119999999996</v>
      </c>
      <c r="AG24">
        <v>49.900258999999998</v>
      </c>
      <c r="AH24">
        <v>179.96245400000001</v>
      </c>
      <c r="AI24">
        <v>19.071838</v>
      </c>
      <c r="AJ24">
        <v>0</v>
      </c>
      <c r="AK24">
        <v>68.158760000000001</v>
      </c>
      <c r="AL24">
        <v>80.177999999999997</v>
      </c>
      <c r="AM24">
        <v>18.800616999999999</v>
      </c>
      <c r="AN24">
        <v>0.78616600000000003</v>
      </c>
      <c r="AO24">
        <v>0</v>
      </c>
      <c r="AP24">
        <v>3.0743999999999998</v>
      </c>
      <c r="AQ24">
        <v>0</v>
      </c>
      <c r="AR24">
        <v>34.223999999999997</v>
      </c>
      <c r="AS24">
        <v>33.556887000000003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3091.6218669999998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96.407066</v>
      </c>
      <c r="K25">
        <v>688.71594700000003</v>
      </c>
      <c r="L25">
        <v>258.29270000000002</v>
      </c>
      <c r="M25">
        <v>91.781163000000006</v>
      </c>
      <c r="N25">
        <v>124.384996</v>
      </c>
      <c r="O25">
        <v>130.58071699999999</v>
      </c>
      <c r="P25">
        <v>143.345144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348.97500000000002</v>
      </c>
      <c r="V25">
        <v>12.231999999999999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32.576563</v>
      </c>
      <c r="AE25">
        <v>59.175403000000003</v>
      </c>
      <c r="AF25">
        <v>9.7989119999999996</v>
      </c>
      <c r="AG25">
        <v>49.900258999999998</v>
      </c>
      <c r="AH25">
        <v>179.96245400000001</v>
      </c>
      <c r="AI25">
        <v>3.814368</v>
      </c>
      <c r="AJ25">
        <v>0</v>
      </c>
      <c r="AK25">
        <v>68.158760000000001</v>
      </c>
      <c r="AL25">
        <v>80.177999999999997</v>
      </c>
      <c r="AM25">
        <v>18.800616999999999</v>
      </c>
      <c r="AN25">
        <v>0.78616600000000003</v>
      </c>
      <c r="AO25">
        <v>0</v>
      </c>
      <c r="AP25">
        <v>3.0743999999999998</v>
      </c>
      <c r="AQ25">
        <v>0</v>
      </c>
      <c r="AR25">
        <v>34.223999999999997</v>
      </c>
      <c r="AS25">
        <v>33.556887000000003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3076.3643969999998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96.407066</v>
      </c>
      <c r="K26">
        <v>688.71594700000003</v>
      </c>
      <c r="L26">
        <v>258.29270000000002</v>
      </c>
      <c r="M26">
        <v>91.781163000000006</v>
      </c>
      <c r="N26">
        <v>124.384996</v>
      </c>
      <c r="O26">
        <v>130.58071699999999</v>
      </c>
      <c r="P26">
        <v>143.345144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348.97500000000002</v>
      </c>
      <c r="V26">
        <v>12.231999999999999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32.576563</v>
      </c>
      <c r="AE26">
        <v>59.175403000000003</v>
      </c>
      <c r="AF26">
        <v>9.7989119999999996</v>
      </c>
      <c r="AG26">
        <v>49.900258999999998</v>
      </c>
      <c r="AH26">
        <v>179.96245400000001</v>
      </c>
      <c r="AI26">
        <v>3.814368</v>
      </c>
      <c r="AJ26">
        <v>0</v>
      </c>
      <c r="AK26">
        <v>68.158760000000001</v>
      </c>
      <c r="AL26">
        <v>80.177999999999997</v>
      </c>
      <c r="AM26">
        <v>18.800616999999999</v>
      </c>
      <c r="AN26">
        <v>0.78616600000000003</v>
      </c>
      <c r="AO26">
        <v>0</v>
      </c>
      <c r="AP26">
        <v>3.0743999999999998</v>
      </c>
      <c r="AQ26">
        <v>0</v>
      </c>
      <c r="AR26">
        <v>34.223999999999997</v>
      </c>
      <c r="AS26">
        <v>33.556887000000003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3076.3643969999998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96.407066</v>
      </c>
      <c r="K27">
        <v>688.71594700000003</v>
      </c>
      <c r="L27">
        <v>258.29270000000002</v>
      </c>
      <c r="M27">
        <v>91.781163000000006</v>
      </c>
      <c r="N27">
        <v>124.384996</v>
      </c>
      <c r="O27">
        <v>130.58071699999999</v>
      </c>
      <c r="P27">
        <v>143.345144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348.97500000000002</v>
      </c>
      <c r="V27">
        <v>12.231999999999999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32.576563</v>
      </c>
      <c r="AE27">
        <v>59.175403000000003</v>
      </c>
      <c r="AF27">
        <v>9.7989119999999996</v>
      </c>
      <c r="AG27">
        <v>49.900258999999998</v>
      </c>
      <c r="AH27">
        <v>179.96245400000001</v>
      </c>
      <c r="AI27">
        <v>6.1029879999999999</v>
      </c>
      <c r="AJ27">
        <v>0</v>
      </c>
      <c r="AK27">
        <v>68.158760000000001</v>
      </c>
      <c r="AL27">
        <v>80.177999999999997</v>
      </c>
      <c r="AM27">
        <v>18.800616999999999</v>
      </c>
      <c r="AN27">
        <v>0.78616600000000003</v>
      </c>
      <c r="AO27">
        <v>0</v>
      </c>
      <c r="AP27">
        <v>3.0743999999999998</v>
      </c>
      <c r="AQ27">
        <v>0</v>
      </c>
      <c r="AR27">
        <v>34.223999999999997</v>
      </c>
      <c r="AS27">
        <v>33.556887000000003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3078.0013060000001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96.407066</v>
      </c>
      <c r="K28">
        <v>688.71594700000003</v>
      </c>
      <c r="L28">
        <v>258.29270000000002</v>
      </c>
      <c r="M28">
        <v>91.781163000000006</v>
      </c>
      <c r="N28">
        <v>124.384996</v>
      </c>
      <c r="O28">
        <v>130.58071699999999</v>
      </c>
      <c r="P28">
        <v>143.345144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348.97500000000002</v>
      </c>
      <c r="V28">
        <v>12.231999999999999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49.900258999999998</v>
      </c>
      <c r="AH28">
        <v>179.96245400000001</v>
      </c>
      <c r="AI28">
        <v>9.1544819999999998</v>
      </c>
      <c r="AJ28">
        <v>0</v>
      </c>
      <c r="AK28">
        <v>68.158760000000001</v>
      </c>
      <c r="AL28">
        <v>80.177999999999997</v>
      </c>
      <c r="AM28">
        <v>18.800616999999999</v>
      </c>
      <c r="AN28">
        <v>0.78616600000000003</v>
      </c>
      <c r="AO28">
        <v>0</v>
      </c>
      <c r="AP28">
        <v>3.0743999999999998</v>
      </c>
      <c r="AQ28">
        <v>0</v>
      </c>
      <c r="AR28">
        <v>34.223999999999997</v>
      </c>
      <c r="AS28">
        <v>33.556887000000003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3070.1939459999999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96.407066</v>
      </c>
      <c r="K29">
        <v>688.71594700000003</v>
      </c>
      <c r="L29">
        <v>258.29270000000002</v>
      </c>
      <c r="M29">
        <v>91.781163000000006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348.97500000000002</v>
      </c>
      <c r="V29">
        <v>12.231999999999999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49.900258999999998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80.177999999999997</v>
      </c>
      <c r="AM29">
        <v>18.800616999999999</v>
      </c>
      <c r="AN29">
        <v>0.78616600000000003</v>
      </c>
      <c r="AO29">
        <v>0</v>
      </c>
      <c r="AP29">
        <v>3.0743999999999998</v>
      </c>
      <c r="AQ29">
        <v>0</v>
      </c>
      <c r="AR29">
        <v>34.223999999999997</v>
      </c>
      <c r="AS29">
        <v>33.556887000000003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3126.4733529999999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96.407066</v>
      </c>
      <c r="K30">
        <v>688.71594700000003</v>
      </c>
      <c r="L30">
        <v>258.29270000000002</v>
      </c>
      <c r="M30">
        <v>91.781163000000006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348.97500000000002</v>
      </c>
      <c r="V30">
        <v>12.231999999999999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49.900258999999998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80.177999999999997</v>
      </c>
      <c r="AM30">
        <v>18.800616999999999</v>
      </c>
      <c r="AN30">
        <v>0.78616600000000003</v>
      </c>
      <c r="AO30">
        <v>0</v>
      </c>
      <c r="AP30">
        <v>3.0743999999999998</v>
      </c>
      <c r="AQ30">
        <v>0</v>
      </c>
      <c r="AR30">
        <v>34.223999999999997</v>
      </c>
      <c r="AS30">
        <v>33.556887000000003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3126.4733529999999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93.691373999999996</v>
      </c>
      <c r="K31">
        <v>688.71594700000003</v>
      </c>
      <c r="L31">
        <v>258.29270000000002</v>
      </c>
      <c r="M31">
        <v>91.781163000000006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348.97500000000002</v>
      </c>
      <c r="V31">
        <v>12.231999999999999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9.7989119999999996</v>
      </c>
      <c r="AG31">
        <v>49.900258999999998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80.177999999999997</v>
      </c>
      <c r="AM31">
        <v>18.800616999999999</v>
      </c>
      <c r="AN31">
        <v>0.78616600000000003</v>
      </c>
      <c r="AO31">
        <v>0</v>
      </c>
      <c r="AP31">
        <v>3.0743999999999998</v>
      </c>
      <c r="AQ31">
        <v>0</v>
      </c>
      <c r="AR31">
        <v>34.223999999999997</v>
      </c>
      <c r="AS31">
        <v>33.556887000000003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3123.7576609999996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93.691373999999996</v>
      </c>
      <c r="K32">
        <v>688.71594700000003</v>
      </c>
      <c r="L32">
        <v>258.29270000000002</v>
      </c>
      <c r="M32">
        <v>91.781163000000006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348.97500000000002</v>
      </c>
      <c r="V32">
        <v>12.231999999999999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9.7989119999999996</v>
      </c>
      <c r="AG32">
        <v>49.900258999999998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80.177999999999997</v>
      </c>
      <c r="AM32">
        <v>18.800616999999999</v>
      </c>
      <c r="AN32">
        <v>0.78616600000000003</v>
      </c>
      <c r="AO32">
        <v>0</v>
      </c>
      <c r="AP32">
        <v>3.0743999999999998</v>
      </c>
      <c r="AQ32">
        <v>0</v>
      </c>
      <c r="AR32">
        <v>34.223999999999997</v>
      </c>
      <c r="AS32">
        <v>33.556887000000003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3123.7576609999996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93.691373999999996</v>
      </c>
      <c r="K33">
        <v>688.71594700000003</v>
      </c>
      <c r="L33">
        <v>258.29270000000002</v>
      </c>
      <c r="M33">
        <v>91.781163000000006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348.97500000000002</v>
      </c>
      <c r="V33">
        <v>12.231999999999999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9.7989119999999996</v>
      </c>
      <c r="AG33">
        <v>49.900258999999998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80.177999999999997</v>
      </c>
      <c r="AM33">
        <v>18.800616999999999</v>
      </c>
      <c r="AN33">
        <v>0.78616600000000003</v>
      </c>
      <c r="AO33">
        <v>0</v>
      </c>
      <c r="AP33">
        <v>3.0743999999999998</v>
      </c>
      <c r="AQ33">
        <v>0</v>
      </c>
      <c r="AR33">
        <v>34.223999999999997</v>
      </c>
      <c r="AS33">
        <v>33.556887000000003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3123.7576609999996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93.691373999999996</v>
      </c>
      <c r="K34">
        <v>688.71594700000003</v>
      </c>
      <c r="L34">
        <v>258.29270000000002</v>
      </c>
      <c r="M34">
        <v>91.781163000000006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348.97500000000002</v>
      </c>
      <c r="V34">
        <v>12.231999999999999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9.7989119999999996</v>
      </c>
      <c r="AG34">
        <v>49.900258999999998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80.177999999999997</v>
      </c>
      <c r="AM34">
        <v>12.527402</v>
      </c>
      <c r="AN34">
        <v>0.78616600000000003</v>
      </c>
      <c r="AO34">
        <v>0</v>
      </c>
      <c r="AP34">
        <v>3.0743999999999998</v>
      </c>
      <c r="AQ34">
        <v>0</v>
      </c>
      <c r="AR34">
        <v>34.223999999999997</v>
      </c>
      <c r="AS34">
        <v>33.556887000000003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3117.4844459999999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93.691373999999996</v>
      </c>
      <c r="K35">
        <v>688.71594700000003</v>
      </c>
      <c r="L35">
        <v>258.29270000000002</v>
      </c>
      <c r="M35">
        <v>91.781163000000006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348.97500000000002</v>
      </c>
      <c r="V35">
        <v>12.231999999999999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9.7989119999999996</v>
      </c>
      <c r="AG35">
        <v>49.900258999999998</v>
      </c>
      <c r="AH35">
        <v>179.96245400000001</v>
      </c>
      <c r="AI35">
        <v>19.071838</v>
      </c>
      <c r="AJ35">
        <v>0</v>
      </c>
      <c r="AK35">
        <v>68.158760000000001</v>
      </c>
      <c r="AL35">
        <v>80.177999999999997</v>
      </c>
      <c r="AM35">
        <v>12.527402</v>
      </c>
      <c r="AN35">
        <v>0.78616600000000003</v>
      </c>
      <c r="AO35">
        <v>0</v>
      </c>
      <c r="AP35">
        <v>3.0743999999999998</v>
      </c>
      <c r="AQ35">
        <v>0</v>
      </c>
      <c r="AR35">
        <v>34.223999999999997</v>
      </c>
      <c r="AS35">
        <v>33.556887000000003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3077.1144909999998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93.691373999999996</v>
      </c>
      <c r="K36">
        <v>688.71594700000003</v>
      </c>
      <c r="L36">
        <v>258.29270000000002</v>
      </c>
      <c r="M36">
        <v>91.781163000000006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348.97500000000002</v>
      </c>
      <c r="V36">
        <v>12.231999999999999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9.7989119999999996</v>
      </c>
      <c r="AG36">
        <v>49.900258999999998</v>
      </c>
      <c r="AH36">
        <v>179.96245400000001</v>
      </c>
      <c r="AI36">
        <v>19.071838</v>
      </c>
      <c r="AJ36">
        <v>0</v>
      </c>
      <c r="AK36">
        <v>68.158760000000001</v>
      </c>
      <c r="AL36">
        <v>80.177999999999997</v>
      </c>
      <c r="AM36">
        <v>12.527402</v>
      </c>
      <c r="AN36">
        <v>0.78616600000000003</v>
      </c>
      <c r="AO36">
        <v>0</v>
      </c>
      <c r="AP36">
        <v>3.0743999999999998</v>
      </c>
      <c r="AQ36">
        <v>0</v>
      </c>
      <c r="AR36">
        <v>34.223999999999997</v>
      </c>
      <c r="AS36">
        <v>33.556887000000003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3077.1144909999998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93.691373999999996</v>
      </c>
      <c r="K37">
        <v>688.71594700000003</v>
      </c>
      <c r="L37">
        <v>258.29270000000002</v>
      </c>
      <c r="M37">
        <v>91.781163000000006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348.97500000000002</v>
      </c>
      <c r="V37">
        <v>12.231999999999999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9.7989119999999996</v>
      </c>
      <c r="AG37">
        <v>49.900258999999998</v>
      </c>
      <c r="AH37">
        <v>179.96245400000001</v>
      </c>
      <c r="AI37">
        <v>19.071838</v>
      </c>
      <c r="AJ37">
        <v>0</v>
      </c>
      <c r="AK37">
        <v>68.158760000000001</v>
      </c>
      <c r="AL37">
        <v>80.177999999999997</v>
      </c>
      <c r="AM37">
        <v>12.527402</v>
      </c>
      <c r="AN37">
        <v>0.78616600000000003</v>
      </c>
      <c r="AO37">
        <v>0</v>
      </c>
      <c r="AP37">
        <v>3.0743999999999998</v>
      </c>
      <c r="AQ37">
        <v>0</v>
      </c>
      <c r="AR37">
        <v>34.223999999999997</v>
      </c>
      <c r="AS37">
        <v>33.556887000000003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3077.1144909999998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93.691373999999996</v>
      </c>
      <c r="K38">
        <v>688.71594700000003</v>
      </c>
      <c r="L38">
        <v>258.29270000000002</v>
      </c>
      <c r="M38">
        <v>91.781163000000006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348.97500000000002</v>
      </c>
      <c r="V38">
        <v>12.231999999999999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49.900258999999998</v>
      </c>
      <c r="AH38">
        <v>179.96245400000001</v>
      </c>
      <c r="AI38">
        <v>19.071838</v>
      </c>
      <c r="AJ38">
        <v>0</v>
      </c>
      <c r="AK38">
        <v>68.158760000000001</v>
      </c>
      <c r="AL38">
        <v>80.177999999999997</v>
      </c>
      <c r="AM38">
        <v>12.527402</v>
      </c>
      <c r="AN38">
        <v>0.78616600000000003</v>
      </c>
      <c r="AO38">
        <v>0</v>
      </c>
      <c r="AP38">
        <v>3.0743999999999998</v>
      </c>
      <c r="AQ38">
        <v>0</v>
      </c>
      <c r="AR38">
        <v>38.64</v>
      </c>
      <c r="AS38">
        <v>33.556887000000003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3081.5304909999995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92.333528000000001</v>
      </c>
      <c r="K39">
        <v>688.71594700000003</v>
      </c>
      <c r="L39">
        <v>258.29270000000002</v>
      </c>
      <c r="M39">
        <v>90.581163000000004</v>
      </c>
      <c r="N39">
        <v>122.884996</v>
      </c>
      <c r="O39">
        <v>128.980717</v>
      </c>
      <c r="P39">
        <v>148.18895000000001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348.97500000000002</v>
      </c>
      <c r="V39">
        <v>12.231999999999999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9.7989119999999996</v>
      </c>
      <c r="AG39">
        <v>49.900258999999998</v>
      </c>
      <c r="AH39">
        <v>179.96245400000001</v>
      </c>
      <c r="AI39">
        <v>19.071838</v>
      </c>
      <c r="AJ39">
        <v>0</v>
      </c>
      <c r="AK39">
        <v>68.158760000000001</v>
      </c>
      <c r="AL39">
        <v>80.177999999999997</v>
      </c>
      <c r="AM39">
        <v>12.527402</v>
      </c>
      <c r="AN39">
        <v>0.78616600000000003</v>
      </c>
      <c r="AO39">
        <v>0</v>
      </c>
      <c r="AP39">
        <v>3.0743999999999998</v>
      </c>
      <c r="AQ39">
        <v>0</v>
      </c>
      <c r="AR39">
        <v>38.64</v>
      </c>
      <c r="AS39">
        <v>33.556887000000003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3072.7350769999998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92.333528000000001</v>
      </c>
      <c r="K40">
        <v>688.71594700000003</v>
      </c>
      <c r="L40">
        <v>258.29270000000002</v>
      </c>
      <c r="M40">
        <v>91.181162999999998</v>
      </c>
      <c r="N40">
        <v>123.584996</v>
      </c>
      <c r="O40">
        <v>129.68071699999999</v>
      </c>
      <c r="P40">
        <v>148.98894999999999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348.97500000000002</v>
      </c>
      <c r="V40">
        <v>12.231999999999999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9.7989119999999996</v>
      </c>
      <c r="AG40">
        <v>49.900258999999998</v>
      </c>
      <c r="AH40">
        <v>179.96245400000001</v>
      </c>
      <c r="AI40">
        <v>19.071838</v>
      </c>
      <c r="AJ40">
        <v>0</v>
      </c>
      <c r="AK40">
        <v>68.158760000000001</v>
      </c>
      <c r="AL40">
        <v>80.177999999999997</v>
      </c>
      <c r="AM40">
        <v>12.527402</v>
      </c>
      <c r="AN40">
        <v>0.78616600000000003</v>
      </c>
      <c r="AO40">
        <v>0</v>
      </c>
      <c r="AP40">
        <v>3.0743999999999998</v>
      </c>
      <c r="AQ40">
        <v>0</v>
      </c>
      <c r="AR40">
        <v>38.64</v>
      </c>
      <c r="AS40">
        <v>33.556887000000003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3075.5350769999995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92.333528000000001</v>
      </c>
      <c r="K41">
        <v>688.71594700000003</v>
      </c>
      <c r="L41">
        <v>258.29270000000002</v>
      </c>
      <c r="M41">
        <v>87.581163000000004</v>
      </c>
      <c r="N41">
        <v>118.984996</v>
      </c>
      <c r="O41">
        <v>124.880717</v>
      </c>
      <c r="P41">
        <v>143.38894999999999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342</v>
      </c>
      <c r="V41">
        <v>12.231999999999999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9.7989119999999996</v>
      </c>
      <c r="AG41">
        <v>49.900258999999998</v>
      </c>
      <c r="AH41">
        <v>179.96245400000001</v>
      </c>
      <c r="AI41">
        <v>19.071838</v>
      </c>
      <c r="AJ41">
        <v>0</v>
      </c>
      <c r="AK41">
        <v>68.158760000000001</v>
      </c>
      <c r="AL41">
        <v>80.177999999999997</v>
      </c>
      <c r="AM41">
        <v>12.527402</v>
      </c>
      <c r="AN41">
        <v>0.78616600000000003</v>
      </c>
      <c r="AO41">
        <v>0</v>
      </c>
      <c r="AP41">
        <v>3.0743999999999998</v>
      </c>
      <c r="AQ41">
        <v>0</v>
      </c>
      <c r="AR41">
        <v>34.223999999999997</v>
      </c>
      <c r="AS41">
        <v>33.556887000000003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3045.544077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92.333528000000001</v>
      </c>
      <c r="K42">
        <v>688.71594700000003</v>
      </c>
      <c r="L42">
        <v>258.29270000000002</v>
      </c>
      <c r="M42">
        <v>87.181162999999998</v>
      </c>
      <c r="N42">
        <v>118.384996</v>
      </c>
      <c r="O42">
        <v>124.280717</v>
      </c>
      <c r="P42">
        <v>142.78895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342</v>
      </c>
      <c r="V42">
        <v>12.231999999999999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9.7989119999999996</v>
      </c>
      <c r="AG42">
        <v>49.900258999999998</v>
      </c>
      <c r="AH42">
        <v>179.96245400000001</v>
      </c>
      <c r="AI42">
        <v>19.071838</v>
      </c>
      <c r="AJ42">
        <v>0</v>
      </c>
      <c r="AK42">
        <v>68.158760000000001</v>
      </c>
      <c r="AL42">
        <v>80.177999999999997</v>
      </c>
      <c r="AM42">
        <v>12.527402</v>
      </c>
      <c r="AN42">
        <v>0.78616600000000003</v>
      </c>
      <c r="AO42">
        <v>0</v>
      </c>
      <c r="AP42">
        <v>3.0743999999999998</v>
      </c>
      <c r="AQ42">
        <v>0</v>
      </c>
      <c r="AR42">
        <v>34.223999999999997</v>
      </c>
      <c r="AS42">
        <v>33.556887000000003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3043.3440769999997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92.333528000000001</v>
      </c>
      <c r="K43">
        <v>688.71594700000003</v>
      </c>
      <c r="L43">
        <v>258.29270000000002</v>
      </c>
      <c r="M43">
        <v>91.781163000000006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342</v>
      </c>
      <c r="V43">
        <v>12.231999999999999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49.900258999999998</v>
      </c>
      <c r="AH43">
        <v>179.96245400000001</v>
      </c>
      <c r="AI43">
        <v>19.071838</v>
      </c>
      <c r="AJ43">
        <v>0</v>
      </c>
      <c r="AK43">
        <v>68.158760000000001</v>
      </c>
      <c r="AL43">
        <v>80.177999999999997</v>
      </c>
      <c r="AM43">
        <v>12.527402</v>
      </c>
      <c r="AN43">
        <v>0.78616600000000003</v>
      </c>
      <c r="AO43">
        <v>0</v>
      </c>
      <c r="AP43">
        <v>3.0743999999999998</v>
      </c>
      <c r="AQ43">
        <v>0</v>
      </c>
      <c r="AR43">
        <v>34.223999999999997</v>
      </c>
      <c r="AS43">
        <v>33.556887000000003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8.9000640000000004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3057.270426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92.333528000000001</v>
      </c>
      <c r="K44">
        <v>688.71594700000003</v>
      </c>
      <c r="L44">
        <v>258.29270000000002</v>
      </c>
      <c r="M44">
        <v>91.781163000000006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342</v>
      </c>
      <c r="V44">
        <v>12.231999999999999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49.900258999999998</v>
      </c>
      <c r="AH44">
        <v>179.96245400000001</v>
      </c>
      <c r="AI44">
        <v>19.071838</v>
      </c>
      <c r="AJ44">
        <v>0</v>
      </c>
      <c r="AK44">
        <v>68.158760000000001</v>
      </c>
      <c r="AL44">
        <v>80.177999999999997</v>
      </c>
      <c r="AM44">
        <v>12.527402</v>
      </c>
      <c r="AN44">
        <v>0.78616600000000003</v>
      </c>
      <c r="AO44">
        <v>0</v>
      </c>
      <c r="AP44">
        <v>3.0743999999999998</v>
      </c>
      <c r="AQ44">
        <v>0</v>
      </c>
      <c r="AR44">
        <v>34.223999999999997</v>
      </c>
      <c r="AS44">
        <v>33.556887000000003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9.2748030000000004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3057.6451649999999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92.333528000000001</v>
      </c>
      <c r="K45">
        <v>688.71594700000003</v>
      </c>
      <c r="L45">
        <v>258.29270000000002</v>
      </c>
      <c r="M45">
        <v>91.181162999999998</v>
      </c>
      <c r="N45">
        <v>123.584996</v>
      </c>
      <c r="O45">
        <v>129.78071700000001</v>
      </c>
      <c r="P45">
        <v>149.08895000000001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342</v>
      </c>
      <c r="V45">
        <v>12.231999999999999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49.900258999999998</v>
      </c>
      <c r="AH45">
        <v>179.96245400000001</v>
      </c>
      <c r="AI45">
        <v>19.071838</v>
      </c>
      <c r="AJ45">
        <v>0</v>
      </c>
      <c r="AK45">
        <v>68.158760000000001</v>
      </c>
      <c r="AL45">
        <v>80.177999999999997</v>
      </c>
      <c r="AM45">
        <v>12.527402</v>
      </c>
      <c r="AN45">
        <v>0.78616600000000003</v>
      </c>
      <c r="AO45">
        <v>0</v>
      </c>
      <c r="AP45">
        <v>3.0743999999999998</v>
      </c>
      <c r="AQ45">
        <v>0</v>
      </c>
      <c r="AR45">
        <v>38.64</v>
      </c>
      <c r="AS45">
        <v>33.556887000000003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9.2748030000000004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3058.9611649999997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92.333528000000001</v>
      </c>
      <c r="K46">
        <v>688.71594700000003</v>
      </c>
      <c r="L46">
        <v>258.29270000000002</v>
      </c>
      <c r="M46">
        <v>89.681162999999998</v>
      </c>
      <c r="N46">
        <v>121.684996</v>
      </c>
      <c r="O46">
        <v>127.680717</v>
      </c>
      <c r="P46">
        <v>146.68895000000001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342</v>
      </c>
      <c r="V46">
        <v>12.231999999999999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49.900258999999998</v>
      </c>
      <c r="AH46">
        <v>179.96245400000001</v>
      </c>
      <c r="AI46">
        <v>19.071838</v>
      </c>
      <c r="AJ46">
        <v>0</v>
      </c>
      <c r="AK46">
        <v>68.158760000000001</v>
      </c>
      <c r="AL46">
        <v>80.177999999999997</v>
      </c>
      <c r="AM46">
        <v>6.1844130000000002</v>
      </c>
      <c r="AN46">
        <v>0.78616600000000003</v>
      </c>
      <c r="AO46">
        <v>0</v>
      </c>
      <c r="AP46">
        <v>3.0743999999999998</v>
      </c>
      <c r="AQ46">
        <v>0</v>
      </c>
      <c r="AR46">
        <v>38.64</v>
      </c>
      <c r="AS46">
        <v>33.556887000000003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9.2748030000000004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3044.7181759999994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90.975682000000006</v>
      </c>
      <c r="K47">
        <v>688.71594700000003</v>
      </c>
      <c r="L47">
        <v>258.29270000000002</v>
      </c>
      <c r="M47">
        <v>89.081163000000004</v>
      </c>
      <c r="N47">
        <v>120.884996</v>
      </c>
      <c r="O47">
        <v>126.880717</v>
      </c>
      <c r="P47">
        <v>145.78895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342</v>
      </c>
      <c r="V47">
        <v>12.231999999999999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49.900258999999998</v>
      </c>
      <c r="AH47">
        <v>179.96245400000001</v>
      </c>
      <c r="AI47">
        <v>19.071838</v>
      </c>
      <c r="AJ47">
        <v>0</v>
      </c>
      <c r="AK47">
        <v>68.158760000000001</v>
      </c>
      <c r="AL47">
        <v>80.177999999999997</v>
      </c>
      <c r="AM47">
        <v>6.1844130000000002</v>
      </c>
      <c r="AN47">
        <v>0.78616600000000003</v>
      </c>
      <c r="AO47">
        <v>0</v>
      </c>
      <c r="AP47">
        <v>3.0743999999999998</v>
      </c>
      <c r="AQ47">
        <v>0</v>
      </c>
      <c r="AR47">
        <v>38.64</v>
      </c>
      <c r="AS47">
        <v>33.556887000000003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9.2748030000000004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3040.2603299999992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90.975682000000006</v>
      </c>
      <c r="K48">
        <v>688.71594700000003</v>
      </c>
      <c r="L48">
        <v>258.29270000000002</v>
      </c>
      <c r="M48">
        <v>88.681162999999998</v>
      </c>
      <c r="N48">
        <v>120.384996</v>
      </c>
      <c r="O48">
        <v>126.380717</v>
      </c>
      <c r="P48">
        <v>145.18895000000001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342</v>
      </c>
      <c r="V48">
        <v>12.231999999999999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49.900258999999998</v>
      </c>
      <c r="AH48">
        <v>179.96245400000001</v>
      </c>
      <c r="AI48">
        <v>19.071838</v>
      </c>
      <c r="AJ48">
        <v>0</v>
      </c>
      <c r="AK48">
        <v>68.158760000000001</v>
      </c>
      <c r="AL48">
        <v>80.177999999999997</v>
      </c>
      <c r="AM48">
        <v>6.1844130000000002</v>
      </c>
      <c r="AN48">
        <v>0.78616600000000003</v>
      </c>
      <c r="AO48">
        <v>0</v>
      </c>
      <c r="AP48">
        <v>3.0743999999999998</v>
      </c>
      <c r="AQ48">
        <v>0</v>
      </c>
      <c r="AR48">
        <v>34.223999999999997</v>
      </c>
      <c r="AS48">
        <v>33.556887000000003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9.2748030000000004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3033.8443299999994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90.975682000000006</v>
      </c>
      <c r="K49">
        <v>688.71594700000003</v>
      </c>
      <c r="L49">
        <v>258.29270000000002</v>
      </c>
      <c r="M49">
        <v>87.581163000000004</v>
      </c>
      <c r="N49">
        <v>119.084996</v>
      </c>
      <c r="O49">
        <v>124.980717</v>
      </c>
      <c r="P49">
        <v>143.48894999999999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342</v>
      </c>
      <c r="V49">
        <v>12.231999999999999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49.900258999999998</v>
      </c>
      <c r="AH49">
        <v>179.96245400000001</v>
      </c>
      <c r="AI49">
        <v>19.071838</v>
      </c>
      <c r="AJ49">
        <v>0</v>
      </c>
      <c r="AK49">
        <v>68.158760000000001</v>
      </c>
      <c r="AL49">
        <v>80.177999999999997</v>
      </c>
      <c r="AM49">
        <v>6.1844130000000002</v>
      </c>
      <c r="AN49">
        <v>0.78616600000000003</v>
      </c>
      <c r="AO49">
        <v>0</v>
      </c>
      <c r="AP49">
        <v>3.0743999999999998</v>
      </c>
      <c r="AQ49">
        <v>0</v>
      </c>
      <c r="AR49">
        <v>34.223999999999997</v>
      </c>
      <c r="AS49">
        <v>33.556887000000003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9.2748030000000004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3028.3443299999994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90.975682000000006</v>
      </c>
      <c r="K50">
        <v>688.71594700000003</v>
      </c>
      <c r="L50">
        <v>258.29270000000002</v>
      </c>
      <c r="M50">
        <v>88.081163000000004</v>
      </c>
      <c r="N50">
        <v>119.684996</v>
      </c>
      <c r="O50">
        <v>125.58071700000001</v>
      </c>
      <c r="P50">
        <v>144.28895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342</v>
      </c>
      <c r="V50">
        <v>12.231999999999999</v>
      </c>
      <c r="W50">
        <v>44.311</v>
      </c>
      <c r="X50">
        <v>148.30237500000001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49.900258999999998</v>
      </c>
      <c r="AH50">
        <v>179.96245400000001</v>
      </c>
      <c r="AI50">
        <v>19.071838</v>
      </c>
      <c r="AJ50">
        <v>0</v>
      </c>
      <c r="AK50">
        <v>68.158760000000001</v>
      </c>
      <c r="AL50">
        <v>80.177999999999997</v>
      </c>
      <c r="AM50">
        <v>6.1844130000000002</v>
      </c>
      <c r="AN50">
        <v>0.78616600000000003</v>
      </c>
      <c r="AO50">
        <v>0</v>
      </c>
      <c r="AP50">
        <v>3.0743999999999998</v>
      </c>
      <c r="AQ50">
        <v>0</v>
      </c>
      <c r="AR50">
        <v>38.64</v>
      </c>
      <c r="AS50">
        <v>33.556887000000003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9.2748030000000004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3035.2603299999992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90.975682000000006</v>
      </c>
      <c r="K51">
        <v>688.71594700000003</v>
      </c>
      <c r="L51">
        <v>258.29270000000002</v>
      </c>
      <c r="M51">
        <v>91.781163000000006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342</v>
      </c>
      <c r="V51">
        <v>12.231999999999999</v>
      </c>
      <c r="W51">
        <v>44.311</v>
      </c>
      <c r="X51">
        <v>148.30237500000001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49.900258999999998</v>
      </c>
      <c r="AH51">
        <v>179.96245400000001</v>
      </c>
      <c r="AI51">
        <v>19.071838</v>
      </c>
      <c r="AJ51">
        <v>0</v>
      </c>
      <c r="AK51">
        <v>68.158760000000001</v>
      </c>
      <c r="AL51">
        <v>80.177999999999997</v>
      </c>
      <c r="AM51">
        <v>6.1844130000000002</v>
      </c>
      <c r="AN51">
        <v>0.78616600000000003</v>
      </c>
      <c r="AO51">
        <v>0</v>
      </c>
      <c r="AP51">
        <v>9.6074999999999999</v>
      </c>
      <c r="AQ51">
        <v>0</v>
      </c>
      <c r="AR51">
        <v>38.64</v>
      </c>
      <c r="AS51">
        <v>33.556887000000003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9.2748030000000004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3058.9041509999993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90.975682000000006</v>
      </c>
      <c r="K52">
        <v>688.71594700000003</v>
      </c>
      <c r="L52">
        <v>258.29270000000002</v>
      </c>
      <c r="M52">
        <v>91.781163000000006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342</v>
      </c>
      <c r="V52">
        <v>12.231999999999999</v>
      </c>
      <c r="W52">
        <v>44.311</v>
      </c>
      <c r="X52">
        <v>148.30237500000001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49.900258999999998</v>
      </c>
      <c r="AH52">
        <v>179.96245400000001</v>
      </c>
      <c r="AI52">
        <v>18.308964</v>
      </c>
      <c r="AJ52">
        <v>0</v>
      </c>
      <c r="AK52">
        <v>68.158760000000001</v>
      </c>
      <c r="AL52">
        <v>80.177999999999997</v>
      </c>
      <c r="AM52">
        <v>6.1844130000000002</v>
      </c>
      <c r="AN52">
        <v>0.78616600000000003</v>
      </c>
      <c r="AO52">
        <v>0</v>
      </c>
      <c r="AP52">
        <v>9.6074999999999999</v>
      </c>
      <c r="AQ52">
        <v>0</v>
      </c>
      <c r="AR52">
        <v>38.64</v>
      </c>
      <c r="AS52">
        <v>33.556887000000003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9.2748030000000004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3058.1412769999993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90.975682000000006</v>
      </c>
      <c r="K53">
        <v>688.71594700000003</v>
      </c>
      <c r="L53">
        <v>258.29270000000002</v>
      </c>
      <c r="M53">
        <v>91.781163000000006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342</v>
      </c>
      <c r="V53">
        <v>12.231999999999999</v>
      </c>
      <c r="W53">
        <v>44.311</v>
      </c>
      <c r="X53">
        <v>148.30237500000001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49.900258999999998</v>
      </c>
      <c r="AH53">
        <v>179.96245400000001</v>
      </c>
      <c r="AI53">
        <v>18.308964</v>
      </c>
      <c r="AJ53">
        <v>0</v>
      </c>
      <c r="AK53">
        <v>68.158760000000001</v>
      </c>
      <c r="AL53">
        <v>80.177999999999997</v>
      </c>
      <c r="AM53">
        <v>6.1844130000000002</v>
      </c>
      <c r="AN53">
        <v>0.78616600000000003</v>
      </c>
      <c r="AO53">
        <v>0</v>
      </c>
      <c r="AP53">
        <v>9.6074999999999999</v>
      </c>
      <c r="AQ53">
        <v>0</v>
      </c>
      <c r="AR53">
        <v>34.223999999999997</v>
      </c>
      <c r="AS53">
        <v>33.556887000000003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9.2748030000000004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3053.7252769999996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90.975682000000006</v>
      </c>
      <c r="K54">
        <v>688.71594700000003</v>
      </c>
      <c r="L54">
        <v>258.29270000000002</v>
      </c>
      <c r="M54">
        <v>91.781163000000006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342</v>
      </c>
      <c r="V54">
        <v>12.231999999999999</v>
      </c>
      <c r="W54">
        <v>44.311</v>
      </c>
      <c r="X54">
        <v>148.30237500000001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49.900258999999998</v>
      </c>
      <c r="AH54">
        <v>179.96245400000001</v>
      </c>
      <c r="AI54">
        <v>18.308964</v>
      </c>
      <c r="AJ54">
        <v>0</v>
      </c>
      <c r="AK54">
        <v>68.158760000000001</v>
      </c>
      <c r="AL54">
        <v>80.177999999999997</v>
      </c>
      <c r="AM54">
        <v>6.1844130000000002</v>
      </c>
      <c r="AN54">
        <v>0.78616600000000003</v>
      </c>
      <c r="AO54">
        <v>0</v>
      </c>
      <c r="AP54">
        <v>3.2025000000000001</v>
      </c>
      <c r="AQ54">
        <v>0</v>
      </c>
      <c r="AR54">
        <v>34.223999999999997</v>
      </c>
      <c r="AS54">
        <v>33.556887000000003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9.2748030000000004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3047.3202769999994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90.975682000000006</v>
      </c>
      <c r="K55">
        <v>688.71594700000003</v>
      </c>
      <c r="L55">
        <v>258.29270000000002</v>
      </c>
      <c r="M55">
        <v>91.781163000000006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342</v>
      </c>
      <c r="V55">
        <v>12.231999999999999</v>
      </c>
      <c r="W55">
        <v>44.311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21.717708999999999</v>
      </c>
      <c r="AE55">
        <v>59.175403000000003</v>
      </c>
      <c r="AF55">
        <v>0</v>
      </c>
      <c r="AG55">
        <v>49.900258999999998</v>
      </c>
      <c r="AH55">
        <v>179.96245400000001</v>
      </c>
      <c r="AI55">
        <v>18.308964</v>
      </c>
      <c r="AJ55">
        <v>0</v>
      </c>
      <c r="AK55">
        <v>68.158760000000001</v>
      </c>
      <c r="AL55">
        <v>80.177999999999997</v>
      </c>
      <c r="AM55">
        <v>6.1844130000000002</v>
      </c>
      <c r="AN55">
        <v>0.78616600000000003</v>
      </c>
      <c r="AO55">
        <v>0</v>
      </c>
      <c r="AP55">
        <v>3.0743999999999998</v>
      </c>
      <c r="AQ55">
        <v>0</v>
      </c>
      <c r="AR55">
        <v>34.223999999999997</v>
      </c>
      <c r="AS55">
        <v>33.556887000000003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9.2748030000000004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3047.1921769999994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90.975682000000006</v>
      </c>
      <c r="K56">
        <v>688.71594700000003</v>
      </c>
      <c r="L56">
        <v>258.29270000000002</v>
      </c>
      <c r="M56">
        <v>91.781163000000006</v>
      </c>
      <c r="N56">
        <v>124.28499600000001</v>
      </c>
      <c r="O56">
        <v>130.480717</v>
      </c>
      <c r="P56">
        <v>149.88894999999999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342</v>
      </c>
      <c r="V56">
        <v>12.231999999999999</v>
      </c>
      <c r="W56">
        <v>44.311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21.717708999999999</v>
      </c>
      <c r="AE56">
        <v>59.175403000000003</v>
      </c>
      <c r="AF56">
        <v>0</v>
      </c>
      <c r="AG56">
        <v>49.900258999999998</v>
      </c>
      <c r="AH56">
        <v>179.96245400000001</v>
      </c>
      <c r="AI56">
        <v>18.308964</v>
      </c>
      <c r="AJ56">
        <v>0</v>
      </c>
      <c r="AK56">
        <v>68.158760000000001</v>
      </c>
      <c r="AL56">
        <v>80.177999999999997</v>
      </c>
      <c r="AM56">
        <v>6.1844130000000002</v>
      </c>
      <c r="AN56">
        <v>0.78616600000000003</v>
      </c>
      <c r="AO56">
        <v>0</v>
      </c>
      <c r="AP56">
        <v>3.0743999999999998</v>
      </c>
      <c r="AQ56">
        <v>0</v>
      </c>
      <c r="AR56">
        <v>38.64</v>
      </c>
      <c r="AS56">
        <v>33.556887000000003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9.2748030000000004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3051.3081769999994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90.975682000000006</v>
      </c>
      <c r="K57">
        <v>688.71594700000003</v>
      </c>
      <c r="L57">
        <v>258.29270000000002</v>
      </c>
      <c r="M57">
        <v>91.381163000000001</v>
      </c>
      <c r="N57">
        <v>123.884996</v>
      </c>
      <c r="O57">
        <v>130.08071699999999</v>
      </c>
      <c r="P57">
        <v>149.38894999999999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342</v>
      </c>
      <c r="V57">
        <v>12.231999999999999</v>
      </c>
      <c r="W57">
        <v>44.311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21.717708999999999</v>
      </c>
      <c r="AE57">
        <v>59.175403000000003</v>
      </c>
      <c r="AF57">
        <v>0</v>
      </c>
      <c r="AG57">
        <v>49.900258999999998</v>
      </c>
      <c r="AH57">
        <v>179.96245400000001</v>
      </c>
      <c r="AI57">
        <v>0</v>
      </c>
      <c r="AJ57">
        <v>0</v>
      </c>
      <c r="AK57">
        <v>68.158760000000001</v>
      </c>
      <c r="AL57">
        <v>80.177999999999997</v>
      </c>
      <c r="AM57">
        <v>6.1844130000000002</v>
      </c>
      <c r="AN57">
        <v>0.78616600000000003</v>
      </c>
      <c r="AO57">
        <v>0</v>
      </c>
      <c r="AP57">
        <v>3.0743999999999998</v>
      </c>
      <c r="AQ57">
        <v>0</v>
      </c>
      <c r="AR57">
        <v>38.64</v>
      </c>
      <c r="AS57">
        <v>33.556887000000003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9.2748030000000004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3031.2992129999993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90.975682000000006</v>
      </c>
      <c r="K58">
        <v>688.71594700000003</v>
      </c>
      <c r="L58">
        <v>258.29270000000002</v>
      </c>
      <c r="M58">
        <v>91.481162999999995</v>
      </c>
      <c r="N58">
        <v>123.984996</v>
      </c>
      <c r="O58">
        <v>130.18071699999999</v>
      </c>
      <c r="P58">
        <v>149.48894999999999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342</v>
      </c>
      <c r="V58">
        <v>12.231999999999999</v>
      </c>
      <c r="W58">
        <v>44.311</v>
      </c>
      <c r="X58">
        <v>148.30237500000001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21.717708999999999</v>
      </c>
      <c r="AE58">
        <v>59.175403000000003</v>
      </c>
      <c r="AF58">
        <v>0</v>
      </c>
      <c r="AG58">
        <v>49.900258999999998</v>
      </c>
      <c r="AH58">
        <v>179.96245400000001</v>
      </c>
      <c r="AI58">
        <v>0</v>
      </c>
      <c r="AJ58">
        <v>0</v>
      </c>
      <c r="AK58">
        <v>68.158760000000001</v>
      </c>
      <c r="AL58">
        <v>80.177999999999997</v>
      </c>
      <c r="AM58">
        <v>6.1844130000000002</v>
      </c>
      <c r="AN58">
        <v>0.78616600000000003</v>
      </c>
      <c r="AO58">
        <v>0</v>
      </c>
      <c r="AP58">
        <v>3.0743999999999998</v>
      </c>
      <c r="AQ58">
        <v>0</v>
      </c>
      <c r="AR58">
        <v>38.64</v>
      </c>
      <c r="AS58">
        <v>33.556887000000003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9.2748030000000004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3031.699212999999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89.617835999999997</v>
      </c>
      <c r="K59">
        <v>688.71594700000003</v>
      </c>
      <c r="L59">
        <v>258.29270000000002</v>
      </c>
      <c r="M59">
        <v>79.381163000000001</v>
      </c>
      <c r="N59">
        <v>108.484996</v>
      </c>
      <c r="O59">
        <v>113.980717</v>
      </c>
      <c r="P59">
        <v>130.88894999999999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342</v>
      </c>
      <c r="V59">
        <v>12.231999999999999</v>
      </c>
      <c r="W59">
        <v>44.311</v>
      </c>
      <c r="X59">
        <v>148.30237500000001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21.717708999999999</v>
      </c>
      <c r="AE59">
        <v>59.175403000000003</v>
      </c>
      <c r="AF59">
        <v>0</v>
      </c>
      <c r="AG59">
        <v>49.900258999999998</v>
      </c>
      <c r="AH59">
        <v>179.96245400000001</v>
      </c>
      <c r="AI59">
        <v>0</v>
      </c>
      <c r="AJ59">
        <v>0</v>
      </c>
      <c r="AK59">
        <v>68.158760000000001</v>
      </c>
      <c r="AL59">
        <v>80.177999999999997</v>
      </c>
      <c r="AM59">
        <v>6.1844130000000002</v>
      </c>
      <c r="AN59">
        <v>0.78616600000000003</v>
      </c>
      <c r="AO59">
        <v>0</v>
      </c>
      <c r="AP59">
        <v>3.0743999999999998</v>
      </c>
      <c r="AQ59">
        <v>0</v>
      </c>
      <c r="AR59">
        <v>34.223999999999997</v>
      </c>
      <c r="AS59">
        <v>33.556887000000003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9.2748030000000004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2963.5253669999997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89.617835999999997</v>
      </c>
      <c r="K60">
        <v>688.71594700000003</v>
      </c>
      <c r="L60">
        <v>258.29270000000002</v>
      </c>
      <c r="M60">
        <v>78.581163000000004</v>
      </c>
      <c r="N60">
        <v>107.484996</v>
      </c>
      <c r="O60">
        <v>112.780717</v>
      </c>
      <c r="P60">
        <v>129.58895000000001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342</v>
      </c>
      <c r="V60">
        <v>12.231999999999999</v>
      </c>
      <c r="W60">
        <v>44.311</v>
      </c>
      <c r="X60">
        <v>148.30237500000001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21.717708999999999</v>
      </c>
      <c r="AE60">
        <v>59.175403000000003</v>
      </c>
      <c r="AF60">
        <v>0</v>
      </c>
      <c r="AG60">
        <v>49.900258999999998</v>
      </c>
      <c r="AH60">
        <v>179.96245400000001</v>
      </c>
      <c r="AI60">
        <v>0</v>
      </c>
      <c r="AJ60">
        <v>0</v>
      </c>
      <c r="AK60">
        <v>68.158760000000001</v>
      </c>
      <c r="AL60">
        <v>80.177999999999997</v>
      </c>
      <c r="AM60">
        <v>6.1844130000000002</v>
      </c>
      <c r="AN60">
        <v>0.78616600000000003</v>
      </c>
      <c r="AO60">
        <v>0</v>
      </c>
      <c r="AP60">
        <v>3.0743999999999998</v>
      </c>
      <c r="AQ60">
        <v>0</v>
      </c>
      <c r="AR60">
        <v>34.223999999999997</v>
      </c>
      <c r="AS60">
        <v>33.556887000000003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9.2748030000000004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2959.2253669999996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89.617835999999997</v>
      </c>
      <c r="K61">
        <v>688.71594700000003</v>
      </c>
      <c r="L61">
        <v>258.29270000000002</v>
      </c>
      <c r="M61">
        <v>82.581163000000004</v>
      </c>
      <c r="N61">
        <v>112.584996</v>
      </c>
      <c r="O61">
        <v>118.180717</v>
      </c>
      <c r="P61">
        <v>135.78895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342</v>
      </c>
      <c r="V61">
        <v>12.231999999999999</v>
      </c>
      <c r="W61">
        <v>44.311</v>
      </c>
      <c r="X61">
        <v>148.30237500000001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21.717708999999999</v>
      </c>
      <c r="AE61">
        <v>59.175403000000003</v>
      </c>
      <c r="AF61">
        <v>0</v>
      </c>
      <c r="AG61">
        <v>49.900258999999998</v>
      </c>
      <c r="AH61">
        <v>179.96245400000001</v>
      </c>
      <c r="AI61">
        <v>0</v>
      </c>
      <c r="AJ61">
        <v>0</v>
      </c>
      <c r="AK61">
        <v>68.158760000000001</v>
      </c>
      <c r="AL61">
        <v>80.177999999999997</v>
      </c>
      <c r="AM61">
        <v>6.1844130000000002</v>
      </c>
      <c r="AN61">
        <v>0.78616600000000003</v>
      </c>
      <c r="AO61">
        <v>0</v>
      </c>
      <c r="AP61">
        <v>9.4794</v>
      </c>
      <c r="AQ61">
        <v>0</v>
      </c>
      <c r="AR61">
        <v>34.223999999999997</v>
      </c>
      <c r="AS61">
        <v>33.556887000000003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9.2748030000000004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2986.3303669999996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89.617835999999997</v>
      </c>
      <c r="K62">
        <v>688.71594700000003</v>
      </c>
      <c r="L62">
        <v>258.29270000000002</v>
      </c>
      <c r="M62">
        <v>83.181162999999998</v>
      </c>
      <c r="N62">
        <v>113.28499600000001</v>
      </c>
      <c r="O62">
        <v>118.980717</v>
      </c>
      <c r="P62">
        <v>136.58895000000001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342</v>
      </c>
      <c r="V62">
        <v>12.231999999999999</v>
      </c>
      <c r="W62">
        <v>44.311</v>
      </c>
      <c r="X62">
        <v>148.30237500000001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21.717708999999999</v>
      </c>
      <c r="AE62">
        <v>59.175403000000003</v>
      </c>
      <c r="AF62">
        <v>0</v>
      </c>
      <c r="AG62">
        <v>49.900258999999998</v>
      </c>
      <c r="AH62">
        <v>179.96245400000001</v>
      </c>
      <c r="AI62">
        <v>0</v>
      </c>
      <c r="AJ62">
        <v>0</v>
      </c>
      <c r="AK62">
        <v>68.158760000000001</v>
      </c>
      <c r="AL62">
        <v>80.177999999999997</v>
      </c>
      <c r="AM62">
        <v>12.527402</v>
      </c>
      <c r="AN62">
        <v>0.78616600000000003</v>
      </c>
      <c r="AO62">
        <v>0</v>
      </c>
      <c r="AP62">
        <v>9.4794</v>
      </c>
      <c r="AQ62">
        <v>0</v>
      </c>
      <c r="AR62">
        <v>34.223999999999997</v>
      </c>
      <c r="AS62">
        <v>33.556887000000003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2995.5733560000003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89.617835999999997</v>
      </c>
      <c r="K63">
        <v>688.71594700000003</v>
      </c>
      <c r="L63">
        <v>258.29270000000002</v>
      </c>
      <c r="M63">
        <v>85.281163000000006</v>
      </c>
      <c r="N63">
        <v>116.084996</v>
      </c>
      <c r="O63">
        <v>121.780717</v>
      </c>
      <c r="P63">
        <v>139.88894999999999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342</v>
      </c>
      <c r="V63">
        <v>12.231999999999999</v>
      </c>
      <c r="W63">
        <v>44.311</v>
      </c>
      <c r="X63">
        <v>148.30237500000001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21.717708999999999</v>
      </c>
      <c r="AE63">
        <v>59.175403000000003</v>
      </c>
      <c r="AF63">
        <v>0</v>
      </c>
      <c r="AG63">
        <v>49.900258999999998</v>
      </c>
      <c r="AH63">
        <v>179.96245400000001</v>
      </c>
      <c r="AI63">
        <v>0</v>
      </c>
      <c r="AJ63">
        <v>0</v>
      </c>
      <c r="AK63">
        <v>68.158760000000001</v>
      </c>
      <c r="AL63">
        <v>80.177999999999997</v>
      </c>
      <c r="AM63">
        <v>18.800616999999999</v>
      </c>
      <c r="AN63">
        <v>0.78616600000000003</v>
      </c>
      <c r="AO63">
        <v>0</v>
      </c>
      <c r="AP63">
        <v>9.4794</v>
      </c>
      <c r="AQ63">
        <v>0</v>
      </c>
      <c r="AR63">
        <v>34.223999999999997</v>
      </c>
      <c r="AS63">
        <v>33.556887000000003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3012.846571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89.617835999999997</v>
      </c>
      <c r="K64">
        <v>688.71594700000003</v>
      </c>
      <c r="L64">
        <v>258.29270000000002</v>
      </c>
      <c r="M64">
        <v>85.281163000000006</v>
      </c>
      <c r="N64">
        <v>116.084996</v>
      </c>
      <c r="O64">
        <v>121.880717</v>
      </c>
      <c r="P64">
        <v>139.98894999999999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342</v>
      </c>
      <c r="V64">
        <v>12.231999999999999</v>
      </c>
      <c r="W64">
        <v>44.311</v>
      </c>
      <c r="X64">
        <v>148.30237500000001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21.717708999999999</v>
      </c>
      <c r="AE64">
        <v>59.175403000000003</v>
      </c>
      <c r="AF64">
        <v>0</v>
      </c>
      <c r="AG64">
        <v>49.900258999999998</v>
      </c>
      <c r="AH64">
        <v>179.96245400000001</v>
      </c>
      <c r="AI64">
        <v>0</v>
      </c>
      <c r="AJ64">
        <v>0</v>
      </c>
      <c r="AK64">
        <v>68.158760000000001</v>
      </c>
      <c r="AL64">
        <v>80.177999999999997</v>
      </c>
      <c r="AM64">
        <v>18.800616999999999</v>
      </c>
      <c r="AN64">
        <v>0.78616600000000003</v>
      </c>
      <c r="AO64">
        <v>0</v>
      </c>
      <c r="AP64">
        <v>3.0743999999999998</v>
      </c>
      <c r="AQ64">
        <v>0</v>
      </c>
      <c r="AR64">
        <v>34.223999999999997</v>
      </c>
      <c r="AS64">
        <v>33.556887000000003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3006.6415709999997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89.617835999999997</v>
      </c>
      <c r="K65">
        <v>688.71594700000003</v>
      </c>
      <c r="L65">
        <v>258.29270000000002</v>
      </c>
      <c r="M65">
        <v>86.281163000000006</v>
      </c>
      <c r="N65">
        <v>117.384996</v>
      </c>
      <c r="O65">
        <v>123.180717</v>
      </c>
      <c r="P65">
        <v>141.48894999999999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371.25</v>
      </c>
      <c r="V65">
        <v>12.231999999999999</v>
      </c>
      <c r="W65">
        <v>44.311</v>
      </c>
      <c r="X65">
        <v>148.30237500000001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21.717708999999999</v>
      </c>
      <c r="AE65">
        <v>59.175403000000003</v>
      </c>
      <c r="AF65">
        <v>0</v>
      </c>
      <c r="AG65">
        <v>49.900258999999998</v>
      </c>
      <c r="AH65">
        <v>179.96245400000001</v>
      </c>
      <c r="AI65">
        <v>0</v>
      </c>
      <c r="AJ65">
        <v>0</v>
      </c>
      <c r="AK65">
        <v>68.158760000000001</v>
      </c>
      <c r="AL65">
        <v>80.177999999999997</v>
      </c>
      <c r="AM65">
        <v>18.800616999999999</v>
      </c>
      <c r="AN65">
        <v>0.78616600000000003</v>
      </c>
      <c r="AO65">
        <v>0</v>
      </c>
      <c r="AP65">
        <v>3.0743999999999998</v>
      </c>
      <c r="AQ65">
        <v>0</v>
      </c>
      <c r="AR65">
        <v>34.223999999999997</v>
      </c>
      <c r="AS65">
        <v>33.556887000000003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3040.9915709999996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89.617835999999997</v>
      </c>
      <c r="K66">
        <v>688.71594700000003</v>
      </c>
      <c r="L66">
        <v>258.29270000000002</v>
      </c>
      <c r="M66">
        <v>89.381163000000001</v>
      </c>
      <c r="N66">
        <v>121.28499600000001</v>
      </c>
      <c r="O66">
        <v>127.380717</v>
      </c>
      <c r="P66">
        <v>146.28895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382.5</v>
      </c>
      <c r="V66">
        <v>12.231999999999999</v>
      </c>
      <c r="W66">
        <v>44.311</v>
      </c>
      <c r="X66">
        <v>148.30237500000001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21.717708999999999</v>
      </c>
      <c r="AE66">
        <v>59.175403000000003</v>
      </c>
      <c r="AF66">
        <v>0</v>
      </c>
      <c r="AG66">
        <v>49.900258999999998</v>
      </c>
      <c r="AH66">
        <v>179.96245400000001</v>
      </c>
      <c r="AI66">
        <v>0</v>
      </c>
      <c r="AJ66">
        <v>0</v>
      </c>
      <c r="AK66">
        <v>68.158760000000001</v>
      </c>
      <c r="AL66">
        <v>80.177999999999997</v>
      </c>
      <c r="AM66">
        <v>18.800616999999999</v>
      </c>
      <c r="AN66">
        <v>0.78616600000000003</v>
      </c>
      <c r="AO66">
        <v>0</v>
      </c>
      <c r="AP66">
        <v>3.0743999999999998</v>
      </c>
      <c r="AQ66">
        <v>0</v>
      </c>
      <c r="AR66">
        <v>34.223999999999997</v>
      </c>
      <c r="AS66">
        <v>33.556887000000003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3068.241571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88.259990000000002</v>
      </c>
      <c r="K67">
        <v>688.71594700000003</v>
      </c>
      <c r="L67">
        <v>258.29270000000002</v>
      </c>
      <c r="M67">
        <v>86.081163000000004</v>
      </c>
      <c r="N67">
        <v>117.084996</v>
      </c>
      <c r="O67">
        <v>122.880717</v>
      </c>
      <c r="P67">
        <v>141.18895000000001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388.125</v>
      </c>
      <c r="V67">
        <v>12.231999999999999</v>
      </c>
      <c r="W67">
        <v>44.311</v>
      </c>
      <c r="X67">
        <v>148.30237500000001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21.717708999999999</v>
      </c>
      <c r="AE67">
        <v>59.175403000000003</v>
      </c>
      <c r="AF67">
        <v>0</v>
      </c>
      <c r="AG67">
        <v>49.900258999999998</v>
      </c>
      <c r="AH67">
        <v>179.96245400000001</v>
      </c>
      <c r="AI67">
        <v>4.2720909999999996</v>
      </c>
      <c r="AJ67">
        <v>0</v>
      </c>
      <c r="AK67">
        <v>68.158760000000001</v>
      </c>
      <c r="AL67">
        <v>80.177999999999997</v>
      </c>
      <c r="AM67">
        <v>18.800616999999999</v>
      </c>
      <c r="AN67">
        <v>0.78616600000000003</v>
      </c>
      <c r="AO67">
        <v>0</v>
      </c>
      <c r="AP67">
        <v>3.0743999999999998</v>
      </c>
      <c r="AQ67">
        <v>0</v>
      </c>
      <c r="AR67">
        <v>34.223999999999997</v>
      </c>
      <c r="AS67">
        <v>34.355860999999997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3060.4797899999994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88.259990000000002</v>
      </c>
      <c r="K68">
        <v>688.71594700000003</v>
      </c>
      <c r="L68">
        <v>258.29270000000002</v>
      </c>
      <c r="M68">
        <v>87.481162999999995</v>
      </c>
      <c r="N68">
        <v>118.78499600000001</v>
      </c>
      <c r="O68">
        <v>124.680717</v>
      </c>
      <c r="P68">
        <v>143.28895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393.75</v>
      </c>
      <c r="V68">
        <v>12.231999999999999</v>
      </c>
      <c r="W68">
        <v>44.311</v>
      </c>
      <c r="X68">
        <v>148.30237500000001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21.717708999999999</v>
      </c>
      <c r="AE68">
        <v>59.175403000000003</v>
      </c>
      <c r="AF68">
        <v>0</v>
      </c>
      <c r="AG68">
        <v>49.900258999999998</v>
      </c>
      <c r="AH68">
        <v>179.96245400000001</v>
      </c>
      <c r="AI68">
        <v>4.2720909999999996</v>
      </c>
      <c r="AJ68">
        <v>0</v>
      </c>
      <c r="AK68">
        <v>68.158760000000001</v>
      </c>
      <c r="AL68">
        <v>80.177999999999997</v>
      </c>
      <c r="AM68">
        <v>18.800616999999999</v>
      </c>
      <c r="AN68">
        <v>0.78616600000000003</v>
      </c>
      <c r="AO68">
        <v>0</v>
      </c>
      <c r="AP68">
        <v>3.0743999999999998</v>
      </c>
      <c r="AQ68">
        <v>0</v>
      </c>
      <c r="AR68">
        <v>34.223999999999997</v>
      </c>
      <c r="AS68">
        <v>34.355860999999997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3073.1047899999994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88.259990000000002</v>
      </c>
      <c r="K69">
        <v>688.71594700000003</v>
      </c>
      <c r="L69">
        <v>258.29270000000002</v>
      </c>
      <c r="M69">
        <v>91.781163000000006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399.375</v>
      </c>
      <c r="V69">
        <v>12.231999999999999</v>
      </c>
      <c r="W69">
        <v>44.311</v>
      </c>
      <c r="X69">
        <v>148.30237500000001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21.717708999999999</v>
      </c>
      <c r="AE69">
        <v>59.175403000000003</v>
      </c>
      <c r="AF69">
        <v>0</v>
      </c>
      <c r="AG69">
        <v>49.900258999999998</v>
      </c>
      <c r="AH69">
        <v>179.96245400000001</v>
      </c>
      <c r="AI69">
        <v>19.071838</v>
      </c>
      <c r="AJ69">
        <v>0</v>
      </c>
      <c r="AK69">
        <v>68.158760000000001</v>
      </c>
      <c r="AL69">
        <v>80.177999999999997</v>
      </c>
      <c r="AM69">
        <v>18.800616999999999</v>
      </c>
      <c r="AN69">
        <v>0.78616600000000003</v>
      </c>
      <c r="AO69">
        <v>0</v>
      </c>
      <c r="AP69">
        <v>3.0743999999999998</v>
      </c>
      <c r="AQ69">
        <v>0</v>
      </c>
      <c r="AR69">
        <v>34.223999999999997</v>
      </c>
      <c r="AS69">
        <v>34.355860999999997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3116.0295369999994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88.259990000000002</v>
      </c>
      <c r="K70">
        <v>688.71594700000003</v>
      </c>
      <c r="L70">
        <v>258.29270000000002</v>
      </c>
      <c r="M70">
        <v>91.781163000000006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405</v>
      </c>
      <c r="V70">
        <v>12.231999999999999</v>
      </c>
      <c r="W70">
        <v>44.311</v>
      </c>
      <c r="X70">
        <v>148.30237500000001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21.717708999999999</v>
      </c>
      <c r="AE70">
        <v>59.175403000000003</v>
      </c>
      <c r="AF70">
        <v>0</v>
      </c>
      <c r="AG70">
        <v>49.900258999999998</v>
      </c>
      <c r="AH70">
        <v>179.96245400000001</v>
      </c>
      <c r="AI70">
        <v>19.071838</v>
      </c>
      <c r="AJ70">
        <v>0</v>
      </c>
      <c r="AK70">
        <v>68.158760000000001</v>
      </c>
      <c r="AL70">
        <v>80.177999999999997</v>
      </c>
      <c r="AM70">
        <v>18.800616999999999</v>
      </c>
      <c r="AN70">
        <v>0.78616600000000003</v>
      </c>
      <c r="AO70">
        <v>0</v>
      </c>
      <c r="AP70">
        <v>3.0743999999999998</v>
      </c>
      <c r="AQ70">
        <v>0</v>
      </c>
      <c r="AR70">
        <v>34.223999999999997</v>
      </c>
      <c r="AS70">
        <v>34.355860999999997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3121.6545369999994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88.259990000000002</v>
      </c>
      <c r="K71">
        <v>688.71594700000003</v>
      </c>
      <c r="L71">
        <v>258.29270000000002</v>
      </c>
      <c r="M71">
        <v>91.781163000000006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411.75</v>
      </c>
      <c r="V71">
        <v>12.231999999999999</v>
      </c>
      <c r="W71">
        <v>44.311</v>
      </c>
      <c r="X71">
        <v>148.30237500000001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49.900258999999998</v>
      </c>
      <c r="AH71">
        <v>179.96245400000001</v>
      </c>
      <c r="AI71">
        <v>19.071838</v>
      </c>
      <c r="AJ71">
        <v>0</v>
      </c>
      <c r="AK71">
        <v>68.158760000000001</v>
      </c>
      <c r="AL71">
        <v>80.177999999999997</v>
      </c>
      <c r="AM71">
        <v>18.800616999999999</v>
      </c>
      <c r="AN71">
        <v>0.78616600000000003</v>
      </c>
      <c r="AO71">
        <v>0</v>
      </c>
      <c r="AP71">
        <v>3.0743999999999998</v>
      </c>
      <c r="AQ71">
        <v>0</v>
      </c>
      <c r="AR71">
        <v>34.223999999999997</v>
      </c>
      <c r="AS71">
        <v>34.355860999999997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3128.4045369999994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88.259990000000002</v>
      </c>
      <c r="K72">
        <v>688.71594700000003</v>
      </c>
      <c r="L72">
        <v>258.29270000000002</v>
      </c>
      <c r="M72">
        <v>91.781163000000006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411.75</v>
      </c>
      <c r="V72">
        <v>12.231999999999999</v>
      </c>
      <c r="W72">
        <v>44.311</v>
      </c>
      <c r="X72">
        <v>148.30237500000001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49.900258999999998</v>
      </c>
      <c r="AH72">
        <v>179.96245400000001</v>
      </c>
      <c r="AI72">
        <v>19.071838</v>
      </c>
      <c r="AJ72">
        <v>0</v>
      </c>
      <c r="AK72">
        <v>68.158760000000001</v>
      </c>
      <c r="AL72">
        <v>80.177999999999997</v>
      </c>
      <c r="AM72">
        <v>18.800616999999999</v>
      </c>
      <c r="AN72">
        <v>0.78616600000000003</v>
      </c>
      <c r="AO72">
        <v>0</v>
      </c>
      <c r="AP72">
        <v>3.0743999999999998</v>
      </c>
      <c r="AQ72">
        <v>0</v>
      </c>
      <c r="AR72">
        <v>34.223999999999997</v>
      </c>
      <c r="AS72">
        <v>34.355860999999997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3128.4045369999994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88.259990000000002</v>
      </c>
      <c r="K73">
        <v>688.71594700000003</v>
      </c>
      <c r="L73">
        <v>258.29270000000002</v>
      </c>
      <c r="M73">
        <v>91.781163000000006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411.75</v>
      </c>
      <c r="V73">
        <v>12.231999999999999</v>
      </c>
      <c r="W73">
        <v>44.311</v>
      </c>
      <c r="X73">
        <v>148.30237500000001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21.717708999999999</v>
      </c>
      <c r="AE73">
        <v>59.175403000000003</v>
      </c>
      <c r="AF73">
        <v>0</v>
      </c>
      <c r="AG73">
        <v>49.900258999999998</v>
      </c>
      <c r="AH73">
        <v>179.96245400000001</v>
      </c>
      <c r="AI73">
        <v>19.071838</v>
      </c>
      <c r="AJ73">
        <v>0</v>
      </c>
      <c r="AK73">
        <v>68.158760000000001</v>
      </c>
      <c r="AL73">
        <v>80.177999999999997</v>
      </c>
      <c r="AM73">
        <v>18.800616999999999</v>
      </c>
      <c r="AN73">
        <v>0.78616600000000003</v>
      </c>
      <c r="AO73">
        <v>0</v>
      </c>
      <c r="AP73">
        <v>3.0743999999999998</v>
      </c>
      <c r="AQ73">
        <v>0</v>
      </c>
      <c r="AR73">
        <v>34.223999999999997</v>
      </c>
      <c r="AS73">
        <v>34.355860999999997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3128.4045369999994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78.916488000000001</v>
      </c>
      <c r="H74">
        <v>0</v>
      </c>
      <c r="I74">
        <v>0</v>
      </c>
      <c r="J74">
        <v>88.259990000000002</v>
      </c>
      <c r="K74">
        <v>688.71594700000003</v>
      </c>
      <c r="L74">
        <v>258.29270000000002</v>
      </c>
      <c r="M74">
        <v>91.781163000000006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411.75</v>
      </c>
      <c r="V74">
        <v>12.231999999999999</v>
      </c>
      <c r="W74">
        <v>44.311</v>
      </c>
      <c r="X74">
        <v>148.30237500000001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49.900258999999998</v>
      </c>
      <c r="AH74">
        <v>179.96245400000001</v>
      </c>
      <c r="AI74">
        <v>19.071838</v>
      </c>
      <c r="AJ74">
        <v>0</v>
      </c>
      <c r="AK74">
        <v>68.158760000000001</v>
      </c>
      <c r="AL74">
        <v>80.177999999999997</v>
      </c>
      <c r="AM74">
        <v>18.800616999999999</v>
      </c>
      <c r="AN74">
        <v>0.78616600000000003</v>
      </c>
      <c r="AO74">
        <v>0</v>
      </c>
      <c r="AP74">
        <v>3.0743999999999998</v>
      </c>
      <c r="AQ74">
        <v>10.35857</v>
      </c>
      <c r="AR74">
        <v>34.223999999999997</v>
      </c>
      <c r="AS74">
        <v>34.355860999999997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3138.8134669999995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77.578919999999997</v>
      </c>
      <c r="H75">
        <v>0</v>
      </c>
      <c r="I75">
        <v>0</v>
      </c>
      <c r="J75">
        <v>88.259990000000002</v>
      </c>
      <c r="K75">
        <v>688.71594700000003</v>
      </c>
      <c r="L75">
        <v>258.29270000000002</v>
      </c>
      <c r="M75">
        <v>91.781163000000006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411.75</v>
      </c>
      <c r="V75">
        <v>12.231999999999999</v>
      </c>
      <c r="W75">
        <v>44.311</v>
      </c>
      <c r="X75">
        <v>148.30237500000001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49.900258999999998</v>
      </c>
      <c r="AH75">
        <v>179.96245400000001</v>
      </c>
      <c r="AI75">
        <v>22.886205</v>
      </c>
      <c r="AJ75">
        <v>0</v>
      </c>
      <c r="AK75">
        <v>68.158760000000001</v>
      </c>
      <c r="AL75">
        <v>80.177999999999997</v>
      </c>
      <c r="AM75">
        <v>18.800616999999999</v>
      </c>
      <c r="AN75">
        <v>0.78616600000000003</v>
      </c>
      <c r="AO75">
        <v>0</v>
      </c>
      <c r="AP75">
        <v>3.0743999999999998</v>
      </c>
      <c r="AQ75">
        <v>20.717141000000002</v>
      </c>
      <c r="AR75">
        <v>34.223999999999997</v>
      </c>
      <c r="AS75">
        <v>34.355860999999997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3162.5328709999994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88.259990000000002</v>
      </c>
      <c r="K76">
        <v>688.71594700000003</v>
      </c>
      <c r="L76">
        <v>258.29270000000002</v>
      </c>
      <c r="M76">
        <v>91.781163000000006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411.75</v>
      </c>
      <c r="V76">
        <v>12.231999999999999</v>
      </c>
      <c r="W76">
        <v>44.311</v>
      </c>
      <c r="X76">
        <v>148.30237500000001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49.900258999999998</v>
      </c>
      <c r="AH76">
        <v>179.96245400000001</v>
      </c>
      <c r="AI76">
        <v>22.886205</v>
      </c>
      <c r="AJ76">
        <v>0</v>
      </c>
      <c r="AK76">
        <v>68.158760000000001</v>
      </c>
      <c r="AL76">
        <v>80.177999999999997</v>
      </c>
      <c r="AM76">
        <v>18.800616999999999</v>
      </c>
      <c r="AN76">
        <v>0.78616600000000003</v>
      </c>
      <c r="AO76">
        <v>0</v>
      </c>
      <c r="AP76">
        <v>3.0743999999999998</v>
      </c>
      <c r="AQ76">
        <v>31.075710999999998</v>
      </c>
      <c r="AR76">
        <v>34.223999999999997</v>
      </c>
      <c r="AS76">
        <v>34.355860999999997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3183.7754749999995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77.578919999999997</v>
      </c>
      <c r="H77">
        <v>0</v>
      </c>
      <c r="I77">
        <v>0</v>
      </c>
      <c r="J77">
        <v>88.259990000000002</v>
      </c>
      <c r="K77">
        <v>688.71594700000003</v>
      </c>
      <c r="L77">
        <v>258.29270000000002</v>
      </c>
      <c r="M77">
        <v>91.781163000000006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411.75</v>
      </c>
      <c r="V77">
        <v>12.231999999999999</v>
      </c>
      <c r="W77">
        <v>44.311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49.900258999999998</v>
      </c>
      <c r="AH77">
        <v>179.96245400000001</v>
      </c>
      <c r="AI77">
        <v>22.886205</v>
      </c>
      <c r="AJ77">
        <v>0</v>
      </c>
      <c r="AK77">
        <v>68.158760000000001</v>
      </c>
      <c r="AL77">
        <v>80.177999999999997</v>
      </c>
      <c r="AM77">
        <v>18.800616999999999</v>
      </c>
      <c r="AN77">
        <v>0.78616600000000003</v>
      </c>
      <c r="AO77">
        <v>0</v>
      </c>
      <c r="AP77">
        <v>9.4794</v>
      </c>
      <c r="AQ77">
        <v>41.434280999999999</v>
      </c>
      <c r="AR77">
        <v>34.223999999999997</v>
      </c>
      <c r="AS77">
        <v>34.355860999999997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3210.3379569999997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77.578919999999997</v>
      </c>
      <c r="H78">
        <v>0</v>
      </c>
      <c r="I78">
        <v>0</v>
      </c>
      <c r="J78">
        <v>88.259990000000002</v>
      </c>
      <c r="K78">
        <v>688.71594700000003</v>
      </c>
      <c r="L78">
        <v>258.29270000000002</v>
      </c>
      <c r="M78">
        <v>91.781163000000006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411.75</v>
      </c>
      <c r="V78">
        <v>12.231999999999999</v>
      </c>
      <c r="W78">
        <v>44.311</v>
      </c>
      <c r="X78">
        <v>148.30237500000001</v>
      </c>
      <c r="Y78">
        <v>0</v>
      </c>
      <c r="Z78">
        <v>13.1076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49.900258999999998</v>
      </c>
      <c r="AH78">
        <v>182.023944</v>
      </c>
      <c r="AI78">
        <v>27.463446000000001</v>
      </c>
      <c r="AJ78">
        <v>0</v>
      </c>
      <c r="AK78">
        <v>68.158760000000001</v>
      </c>
      <c r="AL78">
        <v>83.664000000000001</v>
      </c>
      <c r="AM78">
        <v>18.800616999999999</v>
      </c>
      <c r="AN78">
        <v>0.78616600000000003</v>
      </c>
      <c r="AO78">
        <v>0</v>
      </c>
      <c r="AP78">
        <v>9.4794</v>
      </c>
      <c r="AQ78">
        <v>41.434280999999999</v>
      </c>
      <c r="AR78">
        <v>34.223999999999997</v>
      </c>
      <c r="AS78">
        <v>38.350727999999997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3226.7853839999998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77.578919999999997</v>
      </c>
      <c r="H79">
        <v>0</v>
      </c>
      <c r="I79">
        <v>0</v>
      </c>
      <c r="J79">
        <v>88.259990000000002</v>
      </c>
      <c r="K79">
        <v>688.71594700000003</v>
      </c>
      <c r="L79">
        <v>258.29270000000002</v>
      </c>
      <c r="M79">
        <v>91.781163000000006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411.75</v>
      </c>
      <c r="V79">
        <v>12.231999999999999</v>
      </c>
      <c r="W79">
        <v>44.311</v>
      </c>
      <c r="X79">
        <v>148.30237500000001</v>
      </c>
      <c r="Y79">
        <v>0</v>
      </c>
      <c r="Z79">
        <v>13.1076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49.900258999999998</v>
      </c>
      <c r="AH79">
        <v>182.023944</v>
      </c>
      <c r="AI79">
        <v>58.790083000000003</v>
      </c>
      <c r="AJ79">
        <v>0</v>
      </c>
      <c r="AK79">
        <v>68.158760000000001</v>
      </c>
      <c r="AL79">
        <v>83.664000000000001</v>
      </c>
      <c r="AM79">
        <v>18.800616999999999</v>
      </c>
      <c r="AN79">
        <v>0.78616600000000003</v>
      </c>
      <c r="AO79">
        <v>0</v>
      </c>
      <c r="AP79">
        <v>9.4794</v>
      </c>
      <c r="AQ79">
        <v>41.434280999999999</v>
      </c>
      <c r="AR79">
        <v>34.223999999999997</v>
      </c>
      <c r="AS79">
        <v>38.350727999999997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3258.1120209999995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77.578919999999997</v>
      </c>
      <c r="H80">
        <v>0</v>
      </c>
      <c r="I80">
        <v>0</v>
      </c>
      <c r="J80">
        <v>88.259990000000002</v>
      </c>
      <c r="K80">
        <v>688.41594699999996</v>
      </c>
      <c r="L80">
        <v>258.29270000000002</v>
      </c>
      <c r="M80">
        <v>91.781163000000006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411.75</v>
      </c>
      <c r="V80">
        <v>12.231999999999999</v>
      </c>
      <c r="W80">
        <v>44.311</v>
      </c>
      <c r="X80">
        <v>148.30237500000001</v>
      </c>
      <c r="Y80">
        <v>0</v>
      </c>
      <c r="Z80">
        <v>13.1076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49.900258999999998</v>
      </c>
      <c r="AH80">
        <v>182.023944</v>
      </c>
      <c r="AI80">
        <v>58.790083000000003</v>
      </c>
      <c r="AJ80">
        <v>0</v>
      </c>
      <c r="AK80">
        <v>68.158760000000001</v>
      </c>
      <c r="AL80">
        <v>83.664000000000001</v>
      </c>
      <c r="AM80">
        <v>18.800616999999999</v>
      </c>
      <c r="AN80">
        <v>0.78616600000000003</v>
      </c>
      <c r="AO80">
        <v>0</v>
      </c>
      <c r="AP80">
        <v>4.3554000000000004</v>
      </c>
      <c r="AQ80">
        <v>41.434280999999999</v>
      </c>
      <c r="AR80">
        <v>34.223999999999997</v>
      </c>
      <c r="AS80">
        <v>38.350727999999997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3252.688020999999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77.578919999999997</v>
      </c>
      <c r="H81">
        <v>0</v>
      </c>
      <c r="I81">
        <v>0</v>
      </c>
      <c r="J81">
        <v>97.764911999999995</v>
      </c>
      <c r="K81">
        <v>688.41594699999996</v>
      </c>
      <c r="L81">
        <v>234.09270000000001</v>
      </c>
      <c r="M81">
        <v>91.781163000000006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411.75</v>
      </c>
      <c r="V81">
        <v>12.231999999999999</v>
      </c>
      <c r="W81">
        <v>44.311</v>
      </c>
      <c r="X81">
        <v>148.30237500000001</v>
      </c>
      <c r="Y81">
        <v>0</v>
      </c>
      <c r="Z81">
        <v>13.1076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49.900258999999998</v>
      </c>
      <c r="AH81">
        <v>182.023944</v>
      </c>
      <c r="AI81">
        <v>58.790083000000003</v>
      </c>
      <c r="AJ81">
        <v>0</v>
      </c>
      <c r="AK81">
        <v>68.158760000000001</v>
      </c>
      <c r="AL81">
        <v>83.664000000000001</v>
      </c>
      <c r="AM81">
        <v>18.800616999999999</v>
      </c>
      <c r="AN81">
        <v>0.78616600000000003</v>
      </c>
      <c r="AO81">
        <v>0</v>
      </c>
      <c r="AP81">
        <v>4.3554000000000004</v>
      </c>
      <c r="AQ81">
        <v>41.434280999999999</v>
      </c>
      <c r="AR81">
        <v>34.223999999999997</v>
      </c>
      <c r="AS81">
        <v>38.350727999999997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3237.9929429999988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77.578919999999997</v>
      </c>
      <c r="H82">
        <v>0</v>
      </c>
      <c r="I82">
        <v>0</v>
      </c>
      <c r="J82">
        <v>97.764911999999995</v>
      </c>
      <c r="K82">
        <v>688.41594699999996</v>
      </c>
      <c r="L82">
        <v>234.09270000000001</v>
      </c>
      <c r="M82">
        <v>91.781163000000006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411.75</v>
      </c>
      <c r="V82">
        <v>12.231999999999999</v>
      </c>
      <c r="W82">
        <v>44.311</v>
      </c>
      <c r="X82">
        <v>148.30237500000001</v>
      </c>
      <c r="Y82">
        <v>0</v>
      </c>
      <c r="Z82">
        <v>13.1076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49.900258999999998</v>
      </c>
      <c r="AH82">
        <v>182.023944</v>
      </c>
      <c r="AI82">
        <v>58.790083000000003</v>
      </c>
      <c r="AJ82">
        <v>0</v>
      </c>
      <c r="AK82">
        <v>68.158760000000001</v>
      </c>
      <c r="AL82">
        <v>83.664000000000001</v>
      </c>
      <c r="AM82">
        <v>18.800616999999999</v>
      </c>
      <c r="AN82">
        <v>0.78616600000000003</v>
      </c>
      <c r="AO82">
        <v>0</v>
      </c>
      <c r="AP82">
        <v>4.3554000000000004</v>
      </c>
      <c r="AQ82">
        <v>41.434280999999999</v>
      </c>
      <c r="AR82">
        <v>34.223999999999997</v>
      </c>
      <c r="AS82">
        <v>38.350727999999997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3237.9929429999988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77.578919999999997</v>
      </c>
      <c r="H83">
        <v>0</v>
      </c>
      <c r="I83">
        <v>0</v>
      </c>
      <c r="J83">
        <v>97.764911999999995</v>
      </c>
      <c r="K83">
        <v>688.41594699999996</v>
      </c>
      <c r="L83">
        <v>234.09270000000001</v>
      </c>
      <c r="M83">
        <v>91.781163000000006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411.75</v>
      </c>
      <c r="V83">
        <v>12.231999999999999</v>
      </c>
      <c r="W83">
        <v>44.311</v>
      </c>
      <c r="X83">
        <v>148.30237500000001</v>
      </c>
      <c r="Y83">
        <v>0</v>
      </c>
      <c r="Z83">
        <v>13.1076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49.900258999999998</v>
      </c>
      <c r="AH83">
        <v>182.023944</v>
      </c>
      <c r="AI83">
        <v>58.790083000000003</v>
      </c>
      <c r="AJ83">
        <v>0</v>
      </c>
      <c r="AK83">
        <v>68.158760000000001</v>
      </c>
      <c r="AL83">
        <v>80.177999999999997</v>
      </c>
      <c r="AM83">
        <v>18.800616999999999</v>
      </c>
      <c r="AN83">
        <v>0.78616600000000003</v>
      </c>
      <c r="AO83">
        <v>0</v>
      </c>
      <c r="AP83">
        <v>6.2769000000000004</v>
      </c>
      <c r="AQ83">
        <v>41.434280999999999</v>
      </c>
      <c r="AR83">
        <v>34.223999999999997</v>
      </c>
      <c r="AS83">
        <v>38.350727999999997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3237.0801539999984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77.578919999999997</v>
      </c>
      <c r="H84">
        <v>0</v>
      </c>
      <c r="I84">
        <v>0</v>
      </c>
      <c r="J84">
        <v>97.764911999999995</v>
      </c>
      <c r="K84">
        <v>688.41594699999996</v>
      </c>
      <c r="L84">
        <v>234.09270000000001</v>
      </c>
      <c r="M84">
        <v>91.781163000000006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411.75</v>
      </c>
      <c r="V84">
        <v>12.231999999999999</v>
      </c>
      <c r="W84">
        <v>44.311</v>
      </c>
      <c r="X84">
        <v>148.30237500000001</v>
      </c>
      <c r="Y84">
        <v>0</v>
      </c>
      <c r="Z84">
        <v>13.1076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49.900258999999998</v>
      </c>
      <c r="AH84">
        <v>182.023944</v>
      </c>
      <c r="AI84">
        <v>58.790083000000003</v>
      </c>
      <c r="AJ84">
        <v>0</v>
      </c>
      <c r="AK84">
        <v>68.158760000000001</v>
      </c>
      <c r="AL84">
        <v>80.177999999999997</v>
      </c>
      <c r="AM84">
        <v>18.800616999999999</v>
      </c>
      <c r="AN84">
        <v>0.78616600000000003</v>
      </c>
      <c r="AO84">
        <v>0</v>
      </c>
      <c r="AP84">
        <v>6.2769000000000004</v>
      </c>
      <c r="AQ84">
        <v>41.434280999999999</v>
      </c>
      <c r="AR84">
        <v>34.223999999999997</v>
      </c>
      <c r="AS84">
        <v>38.350727999999997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3237.0801539999984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77.578919999999997</v>
      </c>
      <c r="H85">
        <v>0</v>
      </c>
      <c r="I85">
        <v>0</v>
      </c>
      <c r="J85">
        <v>97.764911999999995</v>
      </c>
      <c r="K85">
        <v>688.41594699999996</v>
      </c>
      <c r="L85">
        <v>234.09270000000001</v>
      </c>
      <c r="M85">
        <v>91.781163000000006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411.75</v>
      </c>
      <c r="V85">
        <v>12.231999999999999</v>
      </c>
      <c r="W85">
        <v>44.311</v>
      </c>
      <c r="X85">
        <v>148.30237500000001</v>
      </c>
      <c r="Y85">
        <v>0</v>
      </c>
      <c r="Z85">
        <v>13.1076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49.900258999999998</v>
      </c>
      <c r="AH85">
        <v>182.023944</v>
      </c>
      <c r="AI85">
        <v>21.360458000000001</v>
      </c>
      <c r="AJ85">
        <v>0</v>
      </c>
      <c r="AK85">
        <v>68.158760000000001</v>
      </c>
      <c r="AL85">
        <v>80.177999999999997</v>
      </c>
      <c r="AM85">
        <v>18.800616999999999</v>
      </c>
      <c r="AN85">
        <v>0.78616600000000003</v>
      </c>
      <c r="AO85">
        <v>0</v>
      </c>
      <c r="AP85">
        <v>7.3017000000000003</v>
      </c>
      <c r="AQ85">
        <v>41.434280999999999</v>
      </c>
      <c r="AR85">
        <v>34.223999999999997</v>
      </c>
      <c r="AS85">
        <v>38.350727999999997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3200.6753289999988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77.578919999999997</v>
      </c>
      <c r="H86">
        <v>0</v>
      </c>
      <c r="I86">
        <v>0</v>
      </c>
      <c r="J86">
        <v>97.764911999999995</v>
      </c>
      <c r="K86">
        <v>688.41594699999996</v>
      </c>
      <c r="L86">
        <v>234.09270000000001</v>
      </c>
      <c r="M86">
        <v>91.781163000000006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411.75</v>
      </c>
      <c r="V86">
        <v>12.231999999999999</v>
      </c>
      <c r="W86">
        <v>44.311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32.652102999999997</v>
      </c>
      <c r="AE86">
        <v>59.175403000000003</v>
      </c>
      <c r="AF86">
        <v>9.7989119999999996</v>
      </c>
      <c r="AG86">
        <v>49.900258999999998</v>
      </c>
      <c r="AH86">
        <v>179.96245400000001</v>
      </c>
      <c r="AI86">
        <v>18.308964</v>
      </c>
      <c r="AJ86">
        <v>0</v>
      </c>
      <c r="AK86">
        <v>68.158760000000001</v>
      </c>
      <c r="AL86">
        <v>80.177999999999997</v>
      </c>
      <c r="AM86">
        <v>18.800616999999999</v>
      </c>
      <c r="AN86">
        <v>0.78616600000000003</v>
      </c>
      <c r="AO86">
        <v>0</v>
      </c>
      <c r="AP86">
        <v>5.3802000000000003</v>
      </c>
      <c r="AQ86">
        <v>41.434280999999999</v>
      </c>
      <c r="AR86">
        <v>34.223999999999997</v>
      </c>
      <c r="AS86">
        <v>34.355860999999997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3176.4341149999991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77.578919999999997</v>
      </c>
      <c r="H87">
        <v>0</v>
      </c>
      <c r="I87">
        <v>0</v>
      </c>
      <c r="J87">
        <v>97.764911999999995</v>
      </c>
      <c r="K87">
        <v>688.41594699999996</v>
      </c>
      <c r="L87">
        <v>234.09270000000001</v>
      </c>
      <c r="M87">
        <v>91.781163000000006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411.75</v>
      </c>
      <c r="V87">
        <v>12.231999999999999</v>
      </c>
      <c r="W87">
        <v>44.311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32.652102999999997</v>
      </c>
      <c r="AE87">
        <v>59.175403000000003</v>
      </c>
      <c r="AF87">
        <v>9.7989119999999996</v>
      </c>
      <c r="AG87">
        <v>49.900258999999998</v>
      </c>
      <c r="AH87">
        <v>179.96245400000001</v>
      </c>
      <c r="AI87">
        <v>18.308964</v>
      </c>
      <c r="AJ87">
        <v>0</v>
      </c>
      <c r="AK87">
        <v>68.158760000000001</v>
      </c>
      <c r="AL87">
        <v>80.177999999999997</v>
      </c>
      <c r="AM87">
        <v>18.800616999999999</v>
      </c>
      <c r="AN87">
        <v>0.78616600000000003</v>
      </c>
      <c r="AO87">
        <v>0</v>
      </c>
      <c r="AP87">
        <v>4.0991999999999997</v>
      </c>
      <c r="AQ87">
        <v>41.434280999999999</v>
      </c>
      <c r="AR87">
        <v>34.223999999999997</v>
      </c>
      <c r="AS87">
        <v>34.355860999999997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3175.1531149999992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77.578919999999997</v>
      </c>
      <c r="H88">
        <v>0</v>
      </c>
      <c r="I88">
        <v>0</v>
      </c>
      <c r="J88">
        <v>97.764911999999995</v>
      </c>
      <c r="K88">
        <v>688.41594699999996</v>
      </c>
      <c r="L88">
        <v>234.09270000000001</v>
      </c>
      <c r="M88">
        <v>91.781163000000006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411.75</v>
      </c>
      <c r="V88">
        <v>12.231999999999999</v>
      </c>
      <c r="W88">
        <v>44.311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32.652102999999997</v>
      </c>
      <c r="AE88">
        <v>59.175403000000003</v>
      </c>
      <c r="AF88">
        <v>9.7989119999999996</v>
      </c>
      <c r="AG88">
        <v>49.900258999999998</v>
      </c>
      <c r="AH88">
        <v>179.96245400000001</v>
      </c>
      <c r="AI88">
        <v>18.308964</v>
      </c>
      <c r="AJ88">
        <v>0</v>
      </c>
      <c r="AK88">
        <v>68.158760000000001</v>
      </c>
      <c r="AL88">
        <v>80.177999999999997</v>
      </c>
      <c r="AM88">
        <v>18.800616999999999</v>
      </c>
      <c r="AN88">
        <v>0.78616600000000003</v>
      </c>
      <c r="AO88">
        <v>0</v>
      </c>
      <c r="AP88">
        <v>4.0991999999999997</v>
      </c>
      <c r="AQ88">
        <v>41.434280999999999</v>
      </c>
      <c r="AR88">
        <v>34.223999999999997</v>
      </c>
      <c r="AS88">
        <v>34.355860999999997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3175.1531149999992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77.578919999999997</v>
      </c>
      <c r="H89">
        <v>0</v>
      </c>
      <c r="I89">
        <v>0</v>
      </c>
      <c r="J89">
        <v>97.764911999999995</v>
      </c>
      <c r="K89">
        <v>688.41594699999996</v>
      </c>
      <c r="L89">
        <v>234.09270000000001</v>
      </c>
      <c r="M89">
        <v>91.781163000000006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411.75</v>
      </c>
      <c r="V89">
        <v>12.231999999999999</v>
      </c>
      <c r="W89">
        <v>44.311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32.652102999999997</v>
      </c>
      <c r="AE89">
        <v>59.175403000000003</v>
      </c>
      <c r="AF89">
        <v>9.7989119999999996</v>
      </c>
      <c r="AG89">
        <v>49.900258999999998</v>
      </c>
      <c r="AH89">
        <v>179.96245400000001</v>
      </c>
      <c r="AI89">
        <v>18.308964</v>
      </c>
      <c r="AJ89">
        <v>0</v>
      </c>
      <c r="AK89">
        <v>68.158760000000001</v>
      </c>
      <c r="AL89">
        <v>80.177999999999997</v>
      </c>
      <c r="AM89">
        <v>18.800616999999999</v>
      </c>
      <c r="AN89">
        <v>0.78616600000000003</v>
      </c>
      <c r="AO89">
        <v>0</v>
      </c>
      <c r="AP89">
        <v>4.0991999999999997</v>
      </c>
      <c r="AQ89">
        <v>41.434280999999999</v>
      </c>
      <c r="AR89">
        <v>34.223999999999997</v>
      </c>
      <c r="AS89">
        <v>34.355860999999997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3175.1531149999992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77.578919999999997</v>
      </c>
      <c r="H90">
        <v>0</v>
      </c>
      <c r="I90">
        <v>0</v>
      </c>
      <c r="J90">
        <v>97.764911999999995</v>
      </c>
      <c r="K90">
        <v>688.41594699999996</v>
      </c>
      <c r="L90">
        <v>234.09270000000001</v>
      </c>
      <c r="M90">
        <v>91.781163000000006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411.75</v>
      </c>
      <c r="V90">
        <v>12.231999999999999</v>
      </c>
      <c r="W90">
        <v>44.311</v>
      </c>
      <c r="X90">
        <v>148.30237500000001</v>
      </c>
      <c r="Y90">
        <v>0</v>
      </c>
      <c r="Z90">
        <v>13.1076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49.900258999999998</v>
      </c>
      <c r="AH90">
        <v>182.023944</v>
      </c>
      <c r="AI90">
        <v>18.308964</v>
      </c>
      <c r="AJ90">
        <v>0</v>
      </c>
      <c r="AK90">
        <v>68.158760000000001</v>
      </c>
      <c r="AL90">
        <v>80.177999999999997</v>
      </c>
      <c r="AM90">
        <v>18.800616999999999</v>
      </c>
      <c r="AN90">
        <v>0.78616600000000003</v>
      </c>
      <c r="AO90">
        <v>0</v>
      </c>
      <c r="AP90">
        <v>3.0743999999999998</v>
      </c>
      <c r="AQ90">
        <v>41.434280999999999</v>
      </c>
      <c r="AR90">
        <v>34.223999999999997</v>
      </c>
      <c r="AS90">
        <v>38.350727999999997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3203.7718529999988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77.578919999999997</v>
      </c>
      <c r="H91">
        <v>0</v>
      </c>
      <c r="I91">
        <v>0</v>
      </c>
      <c r="J91">
        <v>97.764911999999995</v>
      </c>
      <c r="K91">
        <v>688.41594699999996</v>
      </c>
      <c r="L91">
        <v>234.09270000000001</v>
      </c>
      <c r="M91">
        <v>91.781163000000006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411.75</v>
      </c>
      <c r="V91">
        <v>12.231999999999999</v>
      </c>
      <c r="W91">
        <v>44.311</v>
      </c>
      <c r="X91">
        <v>148.30237500000001</v>
      </c>
      <c r="Y91">
        <v>0</v>
      </c>
      <c r="Z91">
        <v>13.1076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49.900258999999998</v>
      </c>
      <c r="AH91">
        <v>182.023944</v>
      </c>
      <c r="AI91">
        <v>18.308964</v>
      </c>
      <c r="AJ91">
        <v>0</v>
      </c>
      <c r="AK91">
        <v>68.158760000000001</v>
      </c>
      <c r="AL91">
        <v>80.177999999999997</v>
      </c>
      <c r="AM91">
        <v>18.800616999999999</v>
      </c>
      <c r="AN91">
        <v>0.78616600000000003</v>
      </c>
      <c r="AO91">
        <v>0</v>
      </c>
      <c r="AP91">
        <v>3.0743999999999998</v>
      </c>
      <c r="AQ91">
        <v>41.434280999999999</v>
      </c>
      <c r="AR91">
        <v>34.223999999999997</v>
      </c>
      <c r="AS91">
        <v>38.350727999999997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3203.7718529999988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77.578919999999997</v>
      </c>
      <c r="H92">
        <v>0</v>
      </c>
      <c r="I92">
        <v>0</v>
      </c>
      <c r="J92">
        <v>99.122758000000005</v>
      </c>
      <c r="K92">
        <v>688.41594699999996</v>
      </c>
      <c r="L92">
        <v>234.09270000000001</v>
      </c>
      <c r="M92">
        <v>91.781163000000006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411.75</v>
      </c>
      <c r="V92">
        <v>12.231999999999999</v>
      </c>
      <c r="W92">
        <v>44.311</v>
      </c>
      <c r="X92">
        <v>148.30237500000001</v>
      </c>
      <c r="Y92">
        <v>0</v>
      </c>
      <c r="Z92">
        <v>13.1076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49.900258999999998</v>
      </c>
      <c r="AH92">
        <v>182.023944</v>
      </c>
      <c r="AI92">
        <v>18.308964</v>
      </c>
      <c r="AJ92">
        <v>0</v>
      </c>
      <c r="AK92">
        <v>68.158760000000001</v>
      </c>
      <c r="AL92">
        <v>80.177999999999997</v>
      </c>
      <c r="AM92">
        <v>18.800616999999999</v>
      </c>
      <c r="AN92">
        <v>0.78616600000000003</v>
      </c>
      <c r="AO92">
        <v>0</v>
      </c>
      <c r="AP92">
        <v>3.0743999999999998</v>
      </c>
      <c r="AQ92">
        <v>41.434280999999999</v>
      </c>
      <c r="AR92">
        <v>34.223999999999997</v>
      </c>
      <c r="AS92">
        <v>38.350727999999997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3205.1296989999987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77.578919999999997</v>
      </c>
      <c r="H93">
        <v>0</v>
      </c>
      <c r="I93">
        <v>0</v>
      </c>
      <c r="J93">
        <v>99.122758000000005</v>
      </c>
      <c r="K93">
        <v>688.41594699999996</v>
      </c>
      <c r="L93">
        <v>234.09270000000001</v>
      </c>
      <c r="M93">
        <v>91.781163000000006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411.75</v>
      </c>
      <c r="V93">
        <v>12.231999999999999</v>
      </c>
      <c r="W93">
        <v>44.311</v>
      </c>
      <c r="X93">
        <v>148.30237500000001</v>
      </c>
      <c r="Y93">
        <v>0</v>
      </c>
      <c r="Z93">
        <v>13.1076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49.900258999999998</v>
      </c>
      <c r="AH93">
        <v>182.023944</v>
      </c>
      <c r="AI93">
        <v>18.308964</v>
      </c>
      <c r="AJ93">
        <v>0</v>
      </c>
      <c r="AK93">
        <v>68.158760000000001</v>
      </c>
      <c r="AL93">
        <v>80.177999999999997</v>
      </c>
      <c r="AM93">
        <v>18.800616999999999</v>
      </c>
      <c r="AN93">
        <v>0.78616600000000003</v>
      </c>
      <c r="AO93">
        <v>0</v>
      </c>
      <c r="AP93">
        <v>3.0743999999999998</v>
      </c>
      <c r="AQ93">
        <v>41.434280999999999</v>
      </c>
      <c r="AR93">
        <v>34.223999999999997</v>
      </c>
      <c r="AS93">
        <v>38.350727999999997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3205.1296989999987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77.578919999999997</v>
      </c>
      <c r="H94">
        <v>0</v>
      </c>
      <c r="I94">
        <v>0</v>
      </c>
      <c r="J94">
        <v>99.122758000000005</v>
      </c>
      <c r="K94">
        <v>688.41594699999996</v>
      </c>
      <c r="L94">
        <v>234.09270000000001</v>
      </c>
      <c r="M94">
        <v>91.781163000000006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411.75</v>
      </c>
      <c r="V94">
        <v>12.231999999999999</v>
      </c>
      <c r="W94">
        <v>44.311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49.900258999999998</v>
      </c>
      <c r="AH94">
        <v>179.96245400000001</v>
      </c>
      <c r="AI94">
        <v>18.308964</v>
      </c>
      <c r="AJ94">
        <v>0</v>
      </c>
      <c r="AK94">
        <v>68.158760000000001</v>
      </c>
      <c r="AL94">
        <v>80.177999999999997</v>
      </c>
      <c r="AM94">
        <v>18.800616999999999</v>
      </c>
      <c r="AN94">
        <v>0.78616600000000003</v>
      </c>
      <c r="AO94">
        <v>0</v>
      </c>
      <c r="AP94">
        <v>4.0991999999999997</v>
      </c>
      <c r="AQ94">
        <v>41.434280999999999</v>
      </c>
      <c r="AR94">
        <v>34.223999999999997</v>
      </c>
      <c r="AS94">
        <v>34.355860999999997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3198.3467189999992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77.578919999999997</v>
      </c>
      <c r="H95">
        <v>0</v>
      </c>
      <c r="I95">
        <v>0</v>
      </c>
      <c r="J95">
        <v>99.122758000000005</v>
      </c>
      <c r="K95">
        <v>688.41594699999996</v>
      </c>
      <c r="L95">
        <v>234.09270000000001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411.75</v>
      </c>
      <c r="V95">
        <v>12.231999999999999</v>
      </c>
      <c r="W95">
        <v>44.311</v>
      </c>
      <c r="X95">
        <v>148.30237500000001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20.750636</v>
      </c>
      <c r="AG95">
        <v>49.900258999999998</v>
      </c>
      <c r="AH95">
        <v>179.96245400000001</v>
      </c>
      <c r="AI95">
        <v>18.308964</v>
      </c>
      <c r="AJ95">
        <v>0</v>
      </c>
      <c r="AK95">
        <v>68.158760000000001</v>
      </c>
      <c r="AL95">
        <v>80.177999999999997</v>
      </c>
      <c r="AM95">
        <v>18.800616999999999</v>
      </c>
      <c r="AN95">
        <v>0.78616600000000003</v>
      </c>
      <c r="AO95">
        <v>0</v>
      </c>
      <c r="AP95">
        <v>4.0991999999999997</v>
      </c>
      <c r="AQ95">
        <v>41.434280999999999</v>
      </c>
      <c r="AR95">
        <v>34.223999999999997</v>
      </c>
      <c r="AS95">
        <v>34.355860999999997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3203.6214989999994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77.578919999999997</v>
      </c>
      <c r="H96">
        <v>0</v>
      </c>
      <c r="I96">
        <v>0</v>
      </c>
      <c r="J96">
        <v>99.122758000000005</v>
      </c>
      <c r="K96">
        <v>688.41594699999996</v>
      </c>
      <c r="L96">
        <v>234.09270000000001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411.75</v>
      </c>
      <c r="V96">
        <v>12.231999999999999</v>
      </c>
      <c r="W96">
        <v>44.311</v>
      </c>
      <c r="X96">
        <v>148.30237500000001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20.750636</v>
      </c>
      <c r="AG96">
        <v>49.900258999999998</v>
      </c>
      <c r="AH96">
        <v>179.96245400000001</v>
      </c>
      <c r="AI96">
        <v>18.308964</v>
      </c>
      <c r="AJ96">
        <v>0</v>
      </c>
      <c r="AK96">
        <v>68.158760000000001</v>
      </c>
      <c r="AL96">
        <v>80.177999999999997</v>
      </c>
      <c r="AM96">
        <v>18.800616999999999</v>
      </c>
      <c r="AN96">
        <v>0.78616600000000003</v>
      </c>
      <c r="AO96">
        <v>0</v>
      </c>
      <c r="AP96">
        <v>4.0991999999999997</v>
      </c>
      <c r="AQ96">
        <v>41.434280999999999</v>
      </c>
      <c r="AR96">
        <v>34.223999999999997</v>
      </c>
      <c r="AS96">
        <v>34.355860999999997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3203.6214989999994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77.578919999999997</v>
      </c>
      <c r="H97">
        <v>0</v>
      </c>
      <c r="I97">
        <v>0</v>
      </c>
      <c r="J97">
        <v>99.122758000000005</v>
      </c>
      <c r="K97">
        <v>688.41594699999996</v>
      </c>
      <c r="L97">
        <v>234.09270000000001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411.75</v>
      </c>
      <c r="V97">
        <v>12.231999999999999</v>
      </c>
      <c r="W97">
        <v>44.311</v>
      </c>
      <c r="X97">
        <v>148.30237500000001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49.900258999999998</v>
      </c>
      <c r="AH97">
        <v>179.96245400000001</v>
      </c>
      <c r="AI97">
        <v>18.308964</v>
      </c>
      <c r="AJ97">
        <v>0</v>
      </c>
      <c r="AK97">
        <v>68.158760000000001</v>
      </c>
      <c r="AL97">
        <v>80.177999999999997</v>
      </c>
      <c r="AM97">
        <v>18.800616999999999</v>
      </c>
      <c r="AN97">
        <v>0.78616600000000003</v>
      </c>
      <c r="AO97">
        <v>0</v>
      </c>
      <c r="AP97">
        <v>2.8182</v>
      </c>
      <c r="AQ97">
        <v>41.434280999999999</v>
      </c>
      <c r="AR97">
        <v>34.223999999999997</v>
      </c>
      <c r="AS97">
        <v>34.355860999999997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3209.2573769999995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77.578919999999997</v>
      </c>
      <c r="H98">
        <v>0</v>
      </c>
      <c r="I98">
        <v>0</v>
      </c>
      <c r="J98">
        <v>99.122758000000005</v>
      </c>
      <c r="K98">
        <v>688.41594699999996</v>
      </c>
      <c r="L98">
        <v>234.09270000000001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411.75</v>
      </c>
      <c r="V98">
        <v>12.231999999999999</v>
      </c>
      <c r="W98">
        <v>44.311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49.900258999999998</v>
      </c>
      <c r="AH98">
        <v>179.96245400000001</v>
      </c>
      <c r="AI98">
        <v>18.308964</v>
      </c>
      <c r="AJ98">
        <v>0</v>
      </c>
      <c r="AK98">
        <v>68.158760000000001</v>
      </c>
      <c r="AL98">
        <v>80.177999999999997</v>
      </c>
      <c r="AM98">
        <v>18.800616999999999</v>
      </c>
      <c r="AN98">
        <v>0.78616600000000003</v>
      </c>
      <c r="AO98">
        <v>0</v>
      </c>
      <c r="AP98">
        <v>2.8182</v>
      </c>
      <c r="AQ98">
        <v>31.075710999999998</v>
      </c>
      <c r="AR98">
        <v>34.223999999999997</v>
      </c>
      <c r="AS98">
        <v>34.355860999999997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3198.8988069999996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1.160044686</v>
      </c>
      <c r="E99">
        <f t="shared" si="2"/>
        <v>0</v>
      </c>
      <c r="F99">
        <f t="shared" si="2"/>
        <v>0</v>
      </c>
      <c r="G99">
        <f t="shared" si="2"/>
        <v>1.9097121359999993</v>
      </c>
      <c r="H99">
        <f t="shared" si="2"/>
        <v>0</v>
      </c>
      <c r="I99">
        <f t="shared" si="2"/>
        <v>0</v>
      </c>
      <c r="J99">
        <f t="shared" si="2"/>
        <v>2.2394275154999987</v>
      </c>
      <c r="K99">
        <f t="shared" si="2"/>
        <v>16.527007727999987</v>
      </c>
      <c r="L99">
        <f t="shared" si="2"/>
        <v>6.2024375155000113</v>
      </c>
      <c r="M99">
        <f t="shared" si="2"/>
        <v>2.1825226919999974</v>
      </c>
      <c r="N99">
        <f t="shared" si="2"/>
        <v>2.9524899040000028</v>
      </c>
      <c r="O99">
        <f t="shared" si="2"/>
        <v>3.0994872080000047</v>
      </c>
      <c r="P99">
        <f t="shared" si="2"/>
        <v>3.5170250610000053</v>
      </c>
      <c r="Q99">
        <f t="shared" si="2"/>
        <v>0.54312717599999916</v>
      </c>
      <c r="R99">
        <f t="shared" si="2"/>
        <v>1.077684000000001</v>
      </c>
      <c r="S99">
        <f t="shared" si="2"/>
        <v>0.66333554400000105</v>
      </c>
      <c r="T99">
        <f t="shared" si="2"/>
        <v>7.4270063999999927E-2</v>
      </c>
      <c r="U99">
        <f t="shared" si="2"/>
        <v>8.8345125000000024</v>
      </c>
      <c r="V99">
        <f t="shared" si="2"/>
        <v>0.2937069999999995</v>
      </c>
      <c r="W99">
        <f t="shared" si="2"/>
        <v>1.0634640000000011</v>
      </c>
      <c r="X99">
        <f t="shared" si="2"/>
        <v>3.5592569999999952</v>
      </c>
      <c r="Y99">
        <f t="shared" si="2"/>
        <v>0</v>
      </c>
      <c r="Z99">
        <f t="shared" si="2"/>
        <v>0.31319640000000037</v>
      </c>
      <c r="AA99">
        <f t="shared" si="2"/>
        <v>1.0112078999999989</v>
      </c>
      <c r="AB99">
        <f t="shared" si="2"/>
        <v>1.1682175199999996</v>
      </c>
      <c r="AC99">
        <f t="shared" si="2"/>
        <v>0.83595007199999871</v>
      </c>
      <c r="AD99">
        <f t="shared" si="2"/>
        <v>0.74750937150000019</v>
      </c>
      <c r="AE99">
        <f t="shared" si="2"/>
        <v>1.4202096720000026</v>
      </c>
      <c r="AF99">
        <f t="shared" si="2"/>
        <v>0.1982838602499998</v>
      </c>
      <c r="AG99">
        <f t="shared" si="2"/>
        <v>1.1976062159999998</v>
      </c>
      <c r="AH99">
        <f t="shared" si="2"/>
        <v>4.3252833660000078</v>
      </c>
      <c r="AI99">
        <f t="shared" si="2"/>
        <v>0.52008290875000052</v>
      </c>
      <c r="AJ99">
        <f t="shared" si="2"/>
        <v>0</v>
      </c>
      <c r="AK99">
        <f t="shared" si="2"/>
        <v>1.635810240000001</v>
      </c>
      <c r="AL99">
        <f t="shared" si="2"/>
        <v>1.9390874999999976</v>
      </c>
      <c r="AM99">
        <f t="shared" si="2"/>
        <v>0.38036204325000056</v>
      </c>
      <c r="AN99">
        <f t="shared" si="2"/>
        <v>1.8867984000000001E-2</v>
      </c>
      <c r="AO99">
        <f t="shared" si="2"/>
        <v>0</v>
      </c>
      <c r="AP99">
        <f t="shared" si="2"/>
        <v>9.8733075000000017E-2</v>
      </c>
      <c r="AQ99">
        <f t="shared" si="2"/>
        <v>0.28486068250000018</v>
      </c>
      <c r="AR99">
        <f t="shared" si="2"/>
        <v>0.83462400000000159</v>
      </c>
      <c r="AS99">
        <f t="shared" si="2"/>
        <v>0.82374168099999945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0.2225015872500003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74.784686182499954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41.240400000000001</v>
      </c>
      <c r="H3">
        <v>0</v>
      </c>
      <c r="I3">
        <v>0</v>
      </c>
      <c r="J3">
        <v>59.310146000000003</v>
      </c>
      <c r="K3">
        <v>688.41594699999996</v>
      </c>
      <c r="L3">
        <v>458.24379900000002</v>
      </c>
      <c r="M3">
        <v>91.781163000000006</v>
      </c>
      <c r="N3">
        <v>124.38</v>
      </c>
      <c r="O3">
        <v>130.58009999999999</v>
      </c>
      <c r="P3">
        <v>143.345144</v>
      </c>
      <c r="Q3">
        <v>22.63</v>
      </c>
      <c r="R3">
        <v>44.906624999999998</v>
      </c>
      <c r="S3">
        <v>27.638981000000001</v>
      </c>
      <c r="T3">
        <v>3.09</v>
      </c>
      <c r="U3">
        <v>348.97500000000002</v>
      </c>
      <c r="V3">
        <v>12.435108</v>
      </c>
      <c r="W3">
        <v>44.31</v>
      </c>
      <c r="X3">
        <v>147.80160000000001</v>
      </c>
      <c r="Y3">
        <v>0</v>
      </c>
      <c r="Z3">
        <v>13.041600000000001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19.597823000000002</v>
      </c>
      <c r="AG3">
        <v>49.900258999999998</v>
      </c>
      <c r="AH3">
        <v>179.96245400000001</v>
      </c>
      <c r="AI3">
        <v>19.071838</v>
      </c>
      <c r="AJ3">
        <v>0</v>
      </c>
      <c r="AK3">
        <v>68.158760000000001</v>
      </c>
      <c r="AL3">
        <v>83.664000000000001</v>
      </c>
      <c r="AM3">
        <v>18.800616999999999</v>
      </c>
      <c r="AN3">
        <v>0.78616600000000003</v>
      </c>
      <c r="AO3">
        <v>0</v>
      </c>
      <c r="AP3">
        <v>3.0743999999999998</v>
      </c>
      <c r="AQ3">
        <v>31.075710999999998</v>
      </c>
      <c r="AR3">
        <v>34.223999999999997</v>
      </c>
      <c r="AS3">
        <v>33.556887000000003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3266.8000630000001</v>
      </c>
    </row>
    <row r="4" spans="1:117">
      <c r="A4" t="s">
        <v>46</v>
      </c>
      <c r="B4">
        <v>0</v>
      </c>
      <c r="C4">
        <v>0</v>
      </c>
      <c r="D4">
        <v>28.226576999999999</v>
      </c>
      <c r="E4">
        <v>0</v>
      </c>
      <c r="F4">
        <v>0</v>
      </c>
      <c r="G4">
        <v>19.990300000000001</v>
      </c>
      <c r="H4">
        <v>0</v>
      </c>
      <c r="I4">
        <v>0</v>
      </c>
      <c r="J4">
        <v>22.870100000000001</v>
      </c>
      <c r="K4">
        <v>688.41594699999996</v>
      </c>
      <c r="L4">
        <v>458.24379900000002</v>
      </c>
      <c r="M4">
        <v>91.781163000000006</v>
      </c>
      <c r="N4">
        <v>124.38</v>
      </c>
      <c r="O4">
        <v>130.58009999999999</v>
      </c>
      <c r="P4">
        <v>143.345144</v>
      </c>
      <c r="Q4">
        <v>22.63</v>
      </c>
      <c r="R4">
        <v>44.906624999999998</v>
      </c>
      <c r="S4">
        <v>27.638981000000001</v>
      </c>
      <c r="T4">
        <v>3.09</v>
      </c>
      <c r="U4">
        <v>348.97500000000002</v>
      </c>
      <c r="V4">
        <v>12.51</v>
      </c>
      <c r="W4">
        <v>44.31</v>
      </c>
      <c r="X4">
        <v>147.80160000000001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19.597823000000002</v>
      </c>
      <c r="AG4">
        <v>49.900258999999998</v>
      </c>
      <c r="AH4">
        <v>179.96245400000001</v>
      </c>
      <c r="AI4">
        <v>19.071838</v>
      </c>
      <c r="AJ4">
        <v>0</v>
      </c>
      <c r="AK4">
        <v>68.158760000000001</v>
      </c>
      <c r="AL4">
        <v>83.664000000000001</v>
      </c>
      <c r="AM4">
        <v>18.800616999999999</v>
      </c>
      <c r="AN4">
        <v>0.78616600000000003</v>
      </c>
      <c r="AO4">
        <v>0</v>
      </c>
      <c r="AP4">
        <v>3.0743999999999998</v>
      </c>
      <c r="AQ4">
        <v>31.075710999999998</v>
      </c>
      <c r="AR4">
        <v>34.223999999999997</v>
      </c>
      <c r="AS4">
        <v>33.556887000000003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3189.9171780000001</v>
      </c>
    </row>
    <row r="5" spans="1:117">
      <c r="A5" t="s">
        <v>47</v>
      </c>
      <c r="B5">
        <v>0</v>
      </c>
      <c r="C5">
        <v>0</v>
      </c>
      <c r="D5">
        <v>12</v>
      </c>
      <c r="E5">
        <v>0</v>
      </c>
      <c r="F5">
        <v>0</v>
      </c>
      <c r="G5">
        <v>19.990300000000001</v>
      </c>
      <c r="H5">
        <v>0</v>
      </c>
      <c r="I5">
        <v>0</v>
      </c>
      <c r="J5">
        <v>22.870100000000001</v>
      </c>
      <c r="K5">
        <v>688.41594699999996</v>
      </c>
      <c r="L5">
        <v>379.30732499999999</v>
      </c>
      <c r="M5">
        <v>91.781163000000006</v>
      </c>
      <c r="N5">
        <v>124.38</v>
      </c>
      <c r="O5">
        <v>130.58009999999999</v>
      </c>
      <c r="P5">
        <v>143.345144</v>
      </c>
      <c r="Q5">
        <v>22.63</v>
      </c>
      <c r="R5">
        <v>44.906624999999998</v>
      </c>
      <c r="S5">
        <v>27.638981000000001</v>
      </c>
      <c r="T5">
        <v>3.09</v>
      </c>
      <c r="U5">
        <v>348.97500000000002</v>
      </c>
      <c r="V5">
        <v>12.231999999999999</v>
      </c>
      <c r="W5">
        <v>44.31</v>
      </c>
      <c r="X5">
        <v>147.80160000000001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19.597823000000002</v>
      </c>
      <c r="AG5">
        <v>49.900258999999998</v>
      </c>
      <c r="AH5">
        <v>179.96245400000001</v>
      </c>
      <c r="AI5">
        <v>22.886205</v>
      </c>
      <c r="AJ5">
        <v>0</v>
      </c>
      <c r="AK5">
        <v>68.158760000000001</v>
      </c>
      <c r="AL5">
        <v>83.664000000000001</v>
      </c>
      <c r="AM5">
        <v>18.800616999999999</v>
      </c>
      <c r="AN5">
        <v>0.78616600000000003</v>
      </c>
      <c r="AO5">
        <v>0</v>
      </c>
      <c r="AP5">
        <v>3.0743999999999998</v>
      </c>
      <c r="AQ5">
        <v>31.075710999999998</v>
      </c>
      <c r="AR5">
        <v>34.223999999999997</v>
      </c>
      <c r="AS5">
        <v>33.556887000000003</v>
      </c>
      <c r="AT5">
        <v>20.000005999999999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3098.2886999999996</v>
      </c>
    </row>
    <row r="6" spans="1:117">
      <c r="A6" t="s">
        <v>48</v>
      </c>
      <c r="B6">
        <v>0</v>
      </c>
      <c r="C6">
        <v>0</v>
      </c>
      <c r="D6">
        <v>12</v>
      </c>
      <c r="E6">
        <v>0</v>
      </c>
      <c r="F6">
        <v>0</v>
      </c>
      <c r="G6">
        <v>19.990300000000001</v>
      </c>
      <c r="H6">
        <v>0</v>
      </c>
      <c r="I6">
        <v>0</v>
      </c>
      <c r="J6">
        <v>22.870100000000001</v>
      </c>
      <c r="K6">
        <v>688.41594699999996</v>
      </c>
      <c r="L6">
        <v>331.82673899999998</v>
      </c>
      <c r="M6">
        <v>91.781163000000006</v>
      </c>
      <c r="N6">
        <v>124.38</v>
      </c>
      <c r="O6">
        <v>130.58009999999999</v>
      </c>
      <c r="P6">
        <v>143.345144</v>
      </c>
      <c r="Q6">
        <v>22.63</v>
      </c>
      <c r="R6">
        <v>44.906624999999998</v>
      </c>
      <c r="S6">
        <v>27.638981000000001</v>
      </c>
      <c r="T6">
        <v>3.09</v>
      </c>
      <c r="U6">
        <v>348.97500000000002</v>
      </c>
      <c r="V6">
        <v>12.231999999999999</v>
      </c>
      <c r="W6">
        <v>44.31</v>
      </c>
      <c r="X6">
        <v>147.80160000000001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19.597823000000002</v>
      </c>
      <c r="AG6">
        <v>49.900258999999998</v>
      </c>
      <c r="AH6">
        <v>179.96245400000001</v>
      </c>
      <c r="AI6">
        <v>22.886205</v>
      </c>
      <c r="AJ6">
        <v>0</v>
      </c>
      <c r="AK6">
        <v>68.158760000000001</v>
      </c>
      <c r="AL6">
        <v>83.664000000000001</v>
      </c>
      <c r="AM6">
        <v>18.800616999999999</v>
      </c>
      <c r="AN6">
        <v>0.78616600000000003</v>
      </c>
      <c r="AO6">
        <v>0</v>
      </c>
      <c r="AP6">
        <v>3.0743999999999998</v>
      </c>
      <c r="AQ6">
        <v>31.075710999999998</v>
      </c>
      <c r="AR6">
        <v>34.223999999999997</v>
      </c>
      <c r="AS6">
        <v>33.556887000000003</v>
      </c>
      <c r="AT6">
        <v>19.508445999999999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3050.3165539999995</v>
      </c>
    </row>
    <row r="7" spans="1:117">
      <c r="A7" t="s">
        <v>49</v>
      </c>
      <c r="B7">
        <v>0</v>
      </c>
      <c r="C7">
        <v>0</v>
      </c>
      <c r="D7">
        <v>12</v>
      </c>
      <c r="E7">
        <v>0</v>
      </c>
      <c r="F7">
        <v>0</v>
      </c>
      <c r="G7">
        <v>19.990300000000001</v>
      </c>
      <c r="H7">
        <v>0</v>
      </c>
      <c r="I7">
        <v>0</v>
      </c>
      <c r="J7">
        <v>23.543900000000001</v>
      </c>
      <c r="K7">
        <v>688.41594699999996</v>
      </c>
      <c r="L7">
        <v>234.09270000000001</v>
      </c>
      <c r="M7">
        <v>91.781163000000006</v>
      </c>
      <c r="N7">
        <v>124.38</v>
      </c>
      <c r="O7">
        <v>130.58009999999999</v>
      </c>
      <c r="P7">
        <v>143.345144</v>
      </c>
      <c r="Q7">
        <v>22.63</v>
      </c>
      <c r="R7">
        <v>44.906624999999998</v>
      </c>
      <c r="S7">
        <v>27.638981000000001</v>
      </c>
      <c r="T7">
        <v>3.09</v>
      </c>
      <c r="U7">
        <v>348.97500000000002</v>
      </c>
      <c r="V7">
        <v>12.231999999999999</v>
      </c>
      <c r="W7">
        <v>44.31</v>
      </c>
      <c r="X7">
        <v>147.80160000000001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19.597823000000002</v>
      </c>
      <c r="AG7">
        <v>49.900258999999998</v>
      </c>
      <c r="AH7">
        <v>179.96245400000001</v>
      </c>
      <c r="AI7">
        <v>22.886205</v>
      </c>
      <c r="AJ7">
        <v>0</v>
      </c>
      <c r="AK7">
        <v>68.158760000000001</v>
      </c>
      <c r="AL7">
        <v>83.664000000000001</v>
      </c>
      <c r="AM7">
        <v>18.800616999999999</v>
      </c>
      <c r="AN7">
        <v>0.78616600000000003</v>
      </c>
      <c r="AO7">
        <v>0</v>
      </c>
      <c r="AP7">
        <v>3.0743999999999998</v>
      </c>
      <c r="AQ7">
        <v>20.717141000000002</v>
      </c>
      <c r="AR7">
        <v>34.223999999999997</v>
      </c>
      <c r="AS7">
        <v>33.556887000000003</v>
      </c>
      <c r="AT7">
        <v>16.571601000000001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2939.9608999999996</v>
      </c>
    </row>
    <row r="8" spans="1:117">
      <c r="A8" t="s">
        <v>50</v>
      </c>
      <c r="B8">
        <v>0</v>
      </c>
      <c r="C8">
        <v>0</v>
      </c>
      <c r="D8">
        <v>12</v>
      </c>
      <c r="E8">
        <v>0</v>
      </c>
      <c r="F8">
        <v>0</v>
      </c>
      <c r="G8">
        <v>19.990300000000001</v>
      </c>
      <c r="H8">
        <v>0</v>
      </c>
      <c r="I8">
        <v>0</v>
      </c>
      <c r="J8">
        <v>23.543900000000001</v>
      </c>
      <c r="K8">
        <v>688.41594699999996</v>
      </c>
      <c r="L8">
        <v>234.09270000000001</v>
      </c>
      <c r="M8">
        <v>91.781163000000006</v>
      </c>
      <c r="N8">
        <v>124.38</v>
      </c>
      <c r="O8">
        <v>130.58009999999999</v>
      </c>
      <c r="P8">
        <v>143.345144</v>
      </c>
      <c r="Q8">
        <v>22.63</v>
      </c>
      <c r="R8">
        <v>44.906624999999998</v>
      </c>
      <c r="S8">
        <v>27.638981000000001</v>
      </c>
      <c r="T8">
        <v>3.09</v>
      </c>
      <c r="U8">
        <v>348.97500000000002</v>
      </c>
      <c r="V8">
        <v>12.231999999999999</v>
      </c>
      <c r="W8">
        <v>44.31</v>
      </c>
      <c r="X8">
        <v>147.80160000000001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19.597823000000002</v>
      </c>
      <c r="AG8">
        <v>49.900258999999998</v>
      </c>
      <c r="AH8">
        <v>179.96245400000001</v>
      </c>
      <c r="AI8">
        <v>22.886205</v>
      </c>
      <c r="AJ8">
        <v>0</v>
      </c>
      <c r="AK8">
        <v>68.158760000000001</v>
      </c>
      <c r="AL8">
        <v>83.664000000000001</v>
      </c>
      <c r="AM8">
        <v>18.800616999999999</v>
      </c>
      <c r="AN8">
        <v>0.78616600000000003</v>
      </c>
      <c r="AO8">
        <v>0</v>
      </c>
      <c r="AP8">
        <v>3.0743999999999998</v>
      </c>
      <c r="AQ8">
        <v>20.717141000000002</v>
      </c>
      <c r="AR8">
        <v>34.223999999999997</v>
      </c>
      <c r="AS8">
        <v>33.556887000000003</v>
      </c>
      <c r="AT8">
        <v>17.193563000000001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2940.5828619999993</v>
      </c>
    </row>
    <row r="9" spans="1:117">
      <c r="A9" t="s">
        <v>51</v>
      </c>
      <c r="B9">
        <v>0</v>
      </c>
      <c r="C9">
        <v>0</v>
      </c>
      <c r="D9">
        <v>12</v>
      </c>
      <c r="E9">
        <v>0</v>
      </c>
      <c r="F9">
        <v>0</v>
      </c>
      <c r="G9">
        <v>19.990300000000001</v>
      </c>
      <c r="H9">
        <v>0</v>
      </c>
      <c r="I9">
        <v>0</v>
      </c>
      <c r="J9">
        <v>23.543900000000001</v>
      </c>
      <c r="K9">
        <v>688.41594699999996</v>
      </c>
      <c r="L9">
        <v>234.09270000000001</v>
      </c>
      <c r="M9">
        <v>91.781163000000006</v>
      </c>
      <c r="N9">
        <v>124.38</v>
      </c>
      <c r="O9">
        <v>130.58009999999999</v>
      </c>
      <c r="P9">
        <v>143.345144</v>
      </c>
      <c r="Q9">
        <v>22.63</v>
      </c>
      <c r="R9">
        <v>44.906624999999998</v>
      </c>
      <c r="S9">
        <v>27.638981000000001</v>
      </c>
      <c r="T9">
        <v>3.09</v>
      </c>
      <c r="U9">
        <v>348.97500000000002</v>
      </c>
      <c r="V9">
        <v>12.231999999999999</v>
      </c>
      <c r="W9">
        <v>44.31</v>
      </c>
      <c r="X9">
        <v>147.80160000000001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19.597823000000002</v>
      </c>
      <c r="AG9">
        <v>49.900258999999998</v>
      </c>
      <c r="AH9">
        <v>179.96245400000001</v>
      </c>
      <c r="AI9">
        <v>22.886205</v>
      </c>
      <c r="AJ9">
        <v>0</v>
      </c>
      <c r="AK9">
        <v>68.158760000000001</v>
      </c>
      <c r="AL9">
        <v>83.664000000000001</v>
      </c>
      <c r="AM9">
        <v>18.800616999999999</v>
      </c>
      <c r="AN9">
        <v>0.78616600000000003</v>
      </c>
      <c r="AO9">
        <v>0</v>
      </c>
      <c r="AP9">
        <v>3.0743999999999998</v>
      </c>
      <c r="AQ9">
        <v>10.35857</v>
      </c>
      <c r="AR9">
        <v>34.223999999999997</v>
      </c>
      <c r="AS9">
        <v>33.556887000000003</v>
      </c>
      <c r="AT9">
        <v>17.531770999999999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2930.5624989999992</v>
      </c>
    </row>
    <row r="10" spans="1:117">
      <c r="A10" t="s">
        <v>52</v>
      </c>
      <c r="B10">
        <v>0</v>
      </c>
      <c r="C10">
        <v>0</v>
      </c>
      <c r="D10">
        <v>12</v>
      </c>
      <c r="E10">
        <v>0</v>
      </c>
      <c r="F10">
        <v>0</v>
      </c>
      <c r="G10">
        <v>19.990300000000001</v>
      </c>
      <c r="H10">
        <v>0</v>
      </c>
      <c r="I10">
        <v>0</v>
      </c>
      <c r="J10">
        <v>23.543900000000001</v>
      </c>
      <c r="K10">
        <v>688.41594699999996</v>
      </c>
      <c r="L10">
        <v>234.09270000000001</v>
      </c>
      <c r="M10">
        <v>91.781163000000006</v>
      </c>
      <c r="N10">
        <v>124.38</v>
      </c>
      <c r="O10">
        <v>130.58009999999999</v>
      </c>
      <c r="P10">
        <v>143.345144</v>
      </c>
      <c r="Q10">
        <v>22.63</v>
      </c>
      <c r="R10">
        <v>44.906624999999998</v>
      </c>
      <c r="S10">
        <v>27.638981000000001</v>
      </c>
      <c r="T10">
        <v>3.09</v>
      </c>
      <c r="U10">
        <v>348.97500000000002</v>
      </c>
      <c r="V10">
        <v>12.231999999999999</v>
      </c>
      <c r="W10">
        <v>44.31</v>
      </c>
      <c r="X10">
        <v>147.80160000000001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9.7989119999999996</v>
      </c>
      <c r="AG10">
        <v>49.900258999999998</v>
      </c>
      <c r="AH10">
        <v>179.96245400000001</v>
      </c>
      <c r="AI10">
        <v>22.886205</v>
      </c>
      <c r="AJ10">
        <v>0</v>
      </c>
      <c r="AK10">
        <v>68.158760000000001</v>
      </c>
      <c r="AL10">
        <v>83.664000000000001</v>
      </c>
      <c r="AM10">
        <v>18.800616999999999</v>
      </c>
      <c r="AN10">
        <v>0.78616600000000003</v>
      </c>
      <c r="AO10">
        <v>0</v>
      </c>
      <c r="AP10">
        <v>3.0743999999999998</v>
      </c>
      <c r="AQ10">
        <v>0</v>
      </c>
      <c r="AR10">
        <v>34.223999999999997</v>
      </c>
      <c r="AS10">
        <v>33.556887000000003</v>
      </c>
      <c r="AT10">
        <v>15.169422000000001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2908.0426689999995</v>
      </c>
    </row>
    <row r="11" spans="1:117">
      <c r="A11" t="s">
        <v>53</v>
      </c>
      <c r="B11">
        <v>0</v>
      </c>
      <c r="C11">
        <v>0</v>
      </c>
      <c r="D11">
        <v>1.8</v>
      </c>
      <c r="E11">
        <v>0</v>
      </c>
      <c r="F11">
        <v>0</v>
      </c>
      <c r="G11">
        <v>0.66601999999999995</v>
      </c>
      <c r="H11">
        <v>0</v>
      </c>
      <c r="I11">
        <v>0</v>
      </c>
      <c r="J11">
        <v>6.5989909999999998</v>
      </c>
      <c r="K11">
        <v>688.41594699999996</v>
      </c>
      <c r="L11">
        <v>234.09270000000001</v>
      </c>
      <c r="M11">
        <v>91.781163000000006</v>
      </c>
      <c r="N11">
        <v>124.38</v>
      </c>
      <c r="O11">
        <v>130.58009999999999</v>
      </c>
      <c r="P11">
        <v>143.345144</v>
      </c>
      <c r="Q11">
        <v>22.63</v>
      </c>
      <c r="R11">
        <v>44.906624999999998</v>
      </c>
      <c r="S11">
        <v>27.638981000000001</v>
      </c>
      <c r="T11">
        <v>3.09</v>
      </c>
      <c r="U11">
        <v>348.97500000000002</v>
      </c>
      <c r="V11">
        <v>12.231999999999999</v>
      </c>
      <c r="W11">
        <v>44.31</v>
      </c>
      <c r="X11">
        <v>147.80160000000001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9.7989119999999996</v>
      </c>
      <c r="AG11">
        <v>49.900258999999998</v>
      </c>
      <c r="AH11">
        <v>179.96245400000001</v>
      </c>
      <c r="AI11">
        <v>22.886205</v>
      </c>
      <c r="AJ11">
        <v>0</v>
      </c>
      <c r="AK11">
        <v>68.158760000000001</v>
      </c>
      <c r="AL11">
        <v>83.664000000000001</v>
      </c>
      <c r="AM11">
        <v>18.800616999999999</v>
      </c>
      <c r="AN11">
        <v>0.78616600000000003</v>
      </c>
      <c r="AO11">
        <v>0</v>
      </c>
      <c r="AP11">
        <v>9.4794</v>
      </c>
      <c r="AQ11">
        <v>0</v>
      </c>
      <c r="AR11">
        <v>34.223999999999997</v>
      </c>
      <c r="AS11">
        <v>33.556887000000003</v>
      </c>
      <c r="AT11">
        <v>14.229698000000001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2867.0387560000004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688.41594699999996</v>
      </c>
      <c r="L12">
        <v>234.09270000000001</v>
      </c>
      <c r="M12">
        <v>91.781163000000006</v>
      </c>
      <c r="N12">
        <v>124.38</v>
      </c>
      <c r="O12">
        <v>130.58009999999999</v>
      </c>
      <c r="P12">
        <v>143.345144</v>
      </c>
      <c r="Q12">
        <v>22.63</v>
      </c>
      <c r="R12">
        <v>44.906624999999998</v>
      </c>
      <c r="S12">
        <v>27.638981000000001</v>
      </c>
      <c r="T12">
        <v>3.09</v>
      </c>
      <c r="U12">
        <v>348.97500000000002</v>
      </c>
      <c r="V12">
        <v>12.231999999999999</v>
      </c>
      <c r="W12">
        <v>44.31</v>
      </c>
      <c r="X12">
        <v>147.80160000000001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9.7989119999999996</v>
      </c>
      <c r="AG12">
        <v>49.900258999999998</v>
      </c>
      <c r="AH12">
        <v>179.96245400000001</v>
      </c>
      <c r="AI12">
        <v>22.886205</v>
      </c>
      <c r="AJ12">
        <v>0</v>
      </c>
      <c r="AK12">
        <v>68.158760000000001</v>
      </c>
      <c r="AL12">
        <v>83.664000000000001</v>
      </c>
      <c r="AM12">
        <v>18.800616999999999</v>
      </c>
      <c r="AN12">
        <v>0.78616600000000003</v>
      </c>
      <c r="AO12">
        <v>0</v>
      </c>
      <c r="AP12">
        <v>9.4794</v>
      </c>
      <c r="AQ12">
        <v>0</v>
      </c>
      <c r="AR12">
        <v>34.223999999999997</v>
      </c>
      <c r="AS12">
        <v>33.556887000000003</v>
      </c>
      <c r="AT12">
        <v>13.236249000000001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2856.9802959999997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688.71594700000003</v>
      </c>
      <c r="L13">
        <v>258.29270000000002</v>
      </c>
      <c r="M13">
        <v>91.781163000000006</v>
      </c>
      <c r="N13">
        <v>124.38</v>
      </c>
      <c r="O13">
        <v>130.58009999999999</v>
      </c>
      <c r="P13">
        <v>143.345144</v>
      </c>
      <c r="Q13">
        <v>22.63</v>
      </c>
      <c r="R13">
        <v>44.906624999999998</v>
      </c>
      <c r="S13">
        <v>27.638981000000001</v>
      </c>
      <c r="T13">
        <v>3.09</v>
      </c>
      <c r="U13">
        <v>348.97500000000002</v>
      </c>
      <c r="V13">
        <v>12.231999999999999</v>
      </c>
      <c r="W13">
        <v>44.31</v>
      </c>
      <c r="X13">
        <v>147.80160000000001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9.7989119999999996</v>
      </c>
      <c r="AG13">
        <v>49.900258999999998</v>
      </c>
      <c r="AH13">
        <v>179.96245400000001</v>
      </c>
      <c r="AI13">
        <v>22.886205</v>
      </c>
      <c r="AJ13">
        <v>0</v>
      </c>
      <c r="AK13">
        <v>68.158760000000001</v>
      </c>
      <c r="AL13">
        <v>83.664000000000001</v>
      </c>
      <c r="AM13">
        <v>18.800616999999999</v>
      </c>
      <c r="AN13">
        <v>0.78616600000000003</v>
      </c>
      <c r="AO13">
        <v>0</v>
      </c>
      <c r="AP13">
        <v>9.4794</v>
      </c>
      <c r="AQ13">
        <v>0</v>
      </c>
      <c r="AR13">
        <v>34.223999999999997</v>
      </c>
      <c r="AS13">
        <v>33.556887000000003</v>
      </c>
      <c r="AT13">
        <v>13.275057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2881.5191040000004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688.71594700000003</v>
      </c>
      <c r="L14">
        <v>258.29270000000002</v>
      </c>
      <c r="M14">
        <v>91.781163000000006</v>
      </c>
      <c r="N14">
        <v>124.38</v>
      </c>
      <c r="O14">
        <v>130.58009999999999</v>
      </c>
      <c r="P14">
        <v>143.345144</v>
      </c>
      <c r="Q14">
        <v>22.63</v>
      </c>
      <c r="R14">
        <v>44.906624999999998</v>
      </c>
      <c r="S14">
        <v>27.638981000000001</v>
      </c>
      <c r="T14">
        <v>3.09</v>
      </c>
      <c r="U14">
        <v>348.97500000000002</v>
      </c>
      <c r="V14">
        <v>12.231999999999999</v>
      </c>
      <c r="W14">
        <v>44.31</v>
      </c>
      <c r="X14">
        <v>147.80160000000001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9.7989119999999996</v>
      </c>
      <c r="AG14">
        <v>49.900258999999998</v>
      </c>
      <c r="AH14">
        <v>179.96245400000001</v>
      </c>
      <c r="AI14">
        <v>22.886205</v>
      </c>
      <c r="AJ14">
        <v>0</v>
      </c>
      <c r="AK14">
        <v>68.158760000000001</v>
      </c>
      <c r="AL14">
        <v>83.664000000000001</v>
      </c>
      <c r="AM14">
        <v>18.800616999999999</v>
      </c>
      <c r="AN14">
        <v>0.78616600000000003</v>
      </c>
      <c r="AO14">
        <v>0</v>
      </c>
      <c r="AP14">
        <v>3.0743999999999998</v>
      </c>
      <c r="AQ14">
        <v>0</v>
      </c>
      <c r="AR14">
        <v>34.223999999999997</v>
      </c>
      <c r="AS14">
        <v>33.556887000000003</v>
      </c>
      <c r="AT14">
        <v>16.152229999999999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2877.9912770000005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688.71594700000003</v>
      </c>
      <c r="L15">
        <v>258.29270000000002</v>
      </c>
      <c r="M15">
        <v>90.2744</v>
      </c>
      <c r="N15">
        <v>122.43219999999999</v>
      </c>
      <c r="O15">
        <v>128.30250000000001</v>
      </c>
      <c r="P15">
        <v>139.18940000000001</v>
      </c>
      <c r="Q15">
        <v>22.63</v>
      </c>
      <c r="R15">
        <v>44.302999999999997</v>
      </c>
      <c r="S15">
        <v>27.638981000000001</v>
      </c>
      <c r="T15">
        <v>2.4714999999999998</v>
      </c>
      <c r="U15">
        <v>348.97500000000002</v>
      </c>
      <c r="V15">
        <v>12.23</v>
      </c>
      <c r="W15">
        <v>44.31</v>
      </c>
      <c r="X15">
        <v>147.80160000000001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9.7989119999999996</v>
      </c>
      <c r="AG15">
        <v>49.900258999999998</v>
      </c>
      <c r="AH15">
        <v>179.96245400000001</v>
      </c>
      <c r="AI15">
        <v>19.071838</v>
      </c>
      <c r="AJ15">
        <v>0</v>
      </c>
      <c r="AK15">
        <v>68.158760000000001</v>
      </c>
      <c r="AL15">
        <v>80.177999999999997</v>
      </c>
      <c r="AM15">
        <v>18.800616999999999</v>
      </c>
      <c r="AN15">
        <v>0.78616600000000003</v>
      </c>
      <c r="AO15">
        <v>0</v>
      </c>
      <c r="AP15">
        <v>3.0743999999999998</v>
      </c>
      <c r="AQ15">
        <v>0</v>
      </c>
      <c r="AR15">
        <v>34.223999999999997</v>
      </c>
      <c r="AS15">
        <v>33.556887000000003</v>
      </c>
      <c r="AT15">
        <v>14.398593999999999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2857.825241999999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688.71594700000003</v>
      </c>
      <c r="L16">
        <v>258.29270000000002</v>
      </c>
      <c r="M16">
        <v>90.2744</v>
      </c>
      <c r="N16">
        <v>122.43219999999999</v>
      </c>
      <c r="O16">
        <v>128.30250000000001</v>
      </c>
      <c r="P16">
        <v>139.18940000000001</v>
      </c>
      <c r="Q16">
        <v>22.63</v>
      </c>
      <c r="R16">
        <v>44.594099999999997</v>
      </c>
      <c r="S16">
        <v>27.638981000000001</v>
      </c>
      <c r="T16">
        <v>2.4714999999999998</v>
      </c>
      <c r="U16">
        <v>348.97500000000002</v>
      </c>
      <c r="V16">
        <v>12.23</v>
      </c>
      <c r="W16">
        <v>44.31</v>
      </c>
      <c r="X16">
        <v>147.80160000000001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9.7989119999999996</v>
      </c>
      <c r="AG16">
        <v>49.900258999999998</v>
      </c>
      <c r="AH16">
        <v>179.96245400000001</v>
      </c>
      <c r="AI16">
        <v>19.071838</v>
      </c>
      <c r="AJ16">
        <v>0</v>
      </c>
      <c r="AK16">
        <v>68.158760000000001</v>
      </c>
      <c r="AL16">
        <v>80.177999999999997</v>
      </c>
      <c r="AM16">
        <v>18.800616999999999</v>
      </c>
      <c r="AN16">
        <v>0.78616600000000003</v>
      </c>
      <c r="AO16">
        <v>0</v>
      </c>
      <c r="AP16">
        <v>3.0743999999999998</v>
      </c>
      <c r="AQ16">
        <v>0</v>
      </c>
      <c r="AR16">
        <v>34.223999999999997</v>
      </c>
      <c r="AS16">
        <v>33.556887000000003</v>
      </c>
      <c r="AT16">
        <v>15.977283999999999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2859.6950319999996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688.71594700000003</v>
      </c>
      <c r="L17">
        <v>258.29270000000002</v>
      </c>
      <c r="M17">
        <v>90.2744</v>
      </c>
      <c r="N17">
        <v>122.43219999999999</v>
      </c>
      <c r="O17">
        <v>128.30250000000001</v>
      </c>
      <c r="P17">
        <v>139.18940000000001</v>
      </c>
      <c r="Q17">
        <v>22.63</v>
      </c>
      <c r="R17">
        <v>44.594099999999997</v>
      </c>
      <c r="S17">
        <v>27.638981000000001</v>
      </c>
      <c r="T17">
        <v>2.4714999999999998</v>
      </c>
      <c r="U17">
        <v>348.97500000000002</v>
      </c>
      <c r="V17">
        <v>12.23</v>
      </c>
      <c r="W17">
        <v>44.31</v>
      </c>
      <c r="X17">
        <v>147.80160000000001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9.7989119999999996</v>
      </c>
      <c r="AG17">
        <v>49.900258999999998</v>
      </c>
      <c r="AH17">
        <v>179.96245400000001</v>
      </c>
      <c r="AI17">
        <v>19.071838</v>
      </c>
      <c r="AJ17">
        <v>0</v>
      </c>
      <c r="AK17">
        <v>68.158760000000001</v>
      </c>
      <c r="AL17">
        <v>80.177999999999997</v>
      </c>
      <c r="AM17">
        <v>18.800616999999999</v>
      </c>
      <c r="AN17">
        <v>0.78616600000000003</v>
      </c>
      <c r="AO17">
        <v>0</v>
      </c>
      <c r="AP17">
        <v>3.0743999999999998</v>
      </c>
      <c r="AQ17">
        <v>0</v>
      </c>
      <c r="AR17">
        <v>34.223999999999997</v>
      </c>
      <c r="AS17">
        <v>33.556887000000003</v>
      </c>
      <c r="AT17">
        <v>15.174011999999999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2858.8917599999995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688.71594700000003</v>
      </c>
      <c r="L18">
        <v>258.29270000000002</v>
      </c>
      <c r="M18">
        <v>90.2744</v>
      </c>
      <c r="N18">
        <v>122.43219999999999</v>
      </c>
      <c r="O18">
        <v>128.30250000000001</v>
      </c>
      <c r="P18">
        <v>139.18940000000001</v>
      </c>
      <c r="Q18">
        <v>22.63</v>
      </c>
      <c r="R18">
        <v>44.594099999999997</v>
      </c>
      <c r="S18">
        <v>27.638981000000001</v>
      </c>
      <c r="T18">
        <v>2.4714999999999998</v>
      </c>
      <c r="U18">
        <v>348.97500000000002</v>
      </c>
      <c r="V18">
        <v>12.23</v>
      </c>
      <c r="W18">
        <v>44.31</v>
      </c>
      <c r="X18">
        <v>147.80160000000001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32.576563</v>
      </c>
      <c r="AE18">
        <v>59.175403000000003</v>
      </c>
      <c r="AF18">
        <v>9.7989119999999996</v>
      </c>
      <c r="AG18">
        <v>49.900258999999998</v>
      </c>
      <c r="AH18">
        <v>179.96245400000001</v>
      </c>
      <c r="AI18">
        <v>19.071838</v>
      </c>
      <c r="AJ18">
        <v>0</v>
      </c>
      <c r="AK18">
        <v>68.158760000000001</v>
      </c>
      <c r="AL18">
        <v>80.177999999999997</v>
      </c>
      <c r="AM18">
        <v>18.800616999999999</v>
      </c>
      <c r="AN18">
        <v>0.78616600000000003</v>
      </c>
      <c r="AO18">
        <v>0</v>
      </c>
      <c r="AP18">
        <v>3.0743999999999998</v>
      </c>
      <c r="AQ18">
        <v>0</v>
      </c>
      <c r="AR18">
        <v>34.223999999999997</v>
      </c>
      <c r="AS18">
        <v>33.556887000000003</v>
      </c>
      <c r="AT18">
        <v>17.257511000000001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2850.0156849999994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686.63649999999996</v>
      </c>
      <c r="L19">
        <v>258.29270000000002</v>
      </c>
      <c r="M19">
        <v>90.2744</v>
      </c>
      <c r="N19">
        <v>122.43219999999999</v>
      </c>
      <c r="O19">
        <v>128.30250000000001</v>
      </c>
      <c r="P19">
        <v>139.18940000000001</v>
      </c>
      <c r="Q19">
        <v>22.63</v>
      </c>
      <c r="R19">
        <v>44.594099999999997</v>
      </c>
      <c r="S19">
        <v>27.638981000000001</v>
      </c>
      <c r="T19">
        <v>2.4714999999999998</v>
      </c>
      <c r="U19">
        <v>348.97500000000002</v>
      </c>
      <c r="V19">
        <v>12.23</v>
      </c>
      <c r="W19">
        <v>44.31</v>
      </c>
      <c r="X19">
        <v>147.80160000000001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32.576563</v>
      </c>
      <c r="AE19">
        <v>59.175403000000003</v>
      </c>
      <c r="AF19">
        <v>9.7989119999999996</v>
      </c>
      <c r="AG19">
        <v>49.900258999999998</v>
      </c>
      <c r="AH19">
        <v>179.96245400000001</v>
      </c>
      <c r="AI19">
        <v>19.071838</v>
      </c>
      <c r="AJ19">
        <v>0</v>
      </c>
      <c r="AK19">
        <v>68.158760000000001</v>
      </c>
      <c r="AL19">
        <v>80.177999999999997</v>
      </c>
      <c r="AM19">
        <v>18.800616999999999</v>
      </c>
      <c r="AN19">
        <v>0.78616600000000003</v>
      </c>
      <c r="AO19">
        <v>0</v>
      </c>
      <c r="AP19">
        <v>3.0743999999999998</v>
      </c>
      <c r="AQ19">
        <v>0</v>
      </c>
      <c r="AR19">
        <v>34.223999999999997</v>
      </c>
      <c r="AS19">
        <v>33.556887000000003</v>
      </c>
      <c r="AT19">
        <v>17.809056000000002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2848.4877829999996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686.63649999999996</v>
      </c>
      <c r="L20">
        <v>258.29270000000002</v>
      </c>
      <c r="M20">
        <v>90.2744</v>
      </c>
      <c r="N20">
        <v>122.43219999999999</v>
      </c>
      <c r="O20">
        <v>128.30250000000001</v>
      </c>
      <c r="P20">
        <v>139.18940000000001</v>
      </c>
      <c r="Q20">
        <v>22.63</v>
      </c>
      <c r="R20">
        <v>44.594099999999997</v>
      </c>
      <c r="S20">
        <v>27.638981000000001</v>
      </c>
      <c r="T20">
        <v>2.4714999999999998</v>
      </c>
      <c r="U20">
        <v>348.97500000000002</v>
      </c>
      <c r="V20">
        <v>12.23</v>
      </c>
      <c r="W20">
        <v>44.31</v>
      </c>
      <c r="X20">
        <v>147.80160000000001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32.576563</v>
      </c>
      <c r="AE20">
        <v>59.175403000000003</v>
      </c>
      <c r="AF20">
        <v>9.7989119999999996</v>
      </c>
      <c r="AG20">
        <v>49.900258999999998</v>
      </c>
      <c r="AH20">
        <v>179.96245400000001</v>
      </c>
      <c r="AI20">
        <v>19.071838</v>
      </c>
      <c r="AJ20">
        <v>0</v>
      </c>
      <c r="AK20">
        <v>68.158760000000001</v>
      </c>
      <c r="AL20">
        <v>80.177999999999997</v>
      </c>
      <c r="AM20">
        <v>18.800616999999999</v>
      </c>
      <c r="AN20">
        <v>0.78616600000000003</v>
      </c>
      <c r="AO20">
        <v>0</v>
      </c>
      <c r="AP20">
        <v>3.0743999999999998</v>
      </c>
      <c r="AQ20">
        <v>0</v>
      </c>
      <c r="AR20">
        <v>34.223999999999997</v>
      </c>
      <c r="AS20">
        <v>33.556887000000003</v>
      </c>
      <c r="AT20">
        <v>19.997209999999999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2850.6759369999995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688.71594700000003</v>
      </c>
      <c r="L21">
        <v>258.29270000000002</v>
      </c>
      <c r="M21">
        <v>90.2744</v>
      </c>
      <c r="N21">
        <v>122.43219999999999</v>
      </c>
      <c r="O21">
        <v>128.30250000000001</v>
      </c>
      <c r="P21">
        <v>139.18940000000001</v>
      </c>
      <c r="Q21">
        <v>22.63</v>
      </c>
      <c r="R21">
        <v>44.594099999999997</v>
      </c>
      <c r="S21">
        <v>27.638981000000001</v>
      </c>
      <c r="T21">
        <v>2.4714999999999998</v>
      </c>
      <c r="U21">
        <v>348.97500000000002</v>
      </c>
      <c r="V21">
        <v>12.23</v>
      </c>
      <c r="W21">
        <v>44.31</v>
      </c>
      <c r="X21">
        <v>147.80160000000001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32.576563</v>
      </c>
      <c r="AE21">
        <v>59.175403000000003</v>
      </c>
      <c r="AF21">
        <v>9.7989119999999996</v>
      </c>
      <c r="AG21">
        <v>49.900258999999998</v>
      </c>
      <c r="AH21">
        <v>179.96245400000001</v>
      </c>
      <c r="AI21">
        <v>19.071838</v>
      </c>
      <c r="AJ21">
        <v>0</v>
      </c>
      <c r="AK21">
        <v>68.158760000000001</v>
      </c>
      <c r="AL21">
        <v>80.177999999999997</v>
      </c>
      <c r="AM21">
        <v>18.800616999999999</v>
      </c>
      <c r="AN21">
        <v>0.78616600000000003</v>
      </c>
      <c r="AO21">
        <v>0</v>
      </c>
      <c r="AP21">
        <v>3.0743999999999998</v>
      </c>
      <c r="AQ21">
        <v>0</v>
      </c>
      <c r="AR21">
        <v>34.223999999999997</v>
      </c>
      <c r="AS21">
        <v>33.556887000000003</v>
      </c>
      <c r="AT21">
        <v>20.000005999999999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2852.7581799999998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654.55740000000003</v>
      </c>
      <c r="L22">
        <v>244</v>
      </c>
      <c r="M22">
        <v>90.2744</v>
      </c>
      <c r="N22">
        <v>122.43219999999999</v>
      </c>
      <c r="O22">
        <v>128.30250000000001</v>
      </c>
      <c r="P22">
        <v>139.18940000000001</v>
      </c>
      <c r="Q22">
        <v>22.63</v>
      </c>
      <c r="R22">
        <v>44.594099999999997</v>
      </c>
      <c r="S22">
        <v>27.638981000000001</v>
      </c>
      <c r="T22">
        <v>2.4714999999999998</v>
      </c>
      <c r="U22">
        <v>348.97500000000002</v>
      </c>
      <c r="V22">
        <v>12.23</v>
      </c>
      <c r="W22">
        <v>44.31</v>
      </c>
      <c r="X22">
        <v>147.80160000000001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32.576563</v>
      </c>
      <c r="AE22">
        <v>59.175403000000003</v>
      </c>
      <c r="AF22">
        <v>9.7989119999999996</v>
      </c>
      <c r="AG22">
        <v>49.900258999999998</v>
      </c>
      <c r="AH22">
        <v>179.96245400000001</v>
      </c>
      <c r="AI22">
        <v>19.071838</v>
      </c>
      <c r="AJ22">
        <v>0</v>
      </c>
      <c r="AK22">
        <v>68.158760000000001</v>
      </c>
      <c r="AL22">
        <v>80.177999999999997</v>
      </c>
      <c r="AM22">
        <v>18.800616999999999</v>
      </c>
      <c r="AN22">
        <v>0.78616600000000003</v>
      </c>
      <c r="AO22">
        <v>0</v>
      </c>
      <c r="AP22">
        <v>3.0743999999999998</v>
      </c>
      <c r="AQ22">
        <v>0</v>
      </c>
      <c r="AR22">
        <v>34.223999999999997</v>
      </c>
      <c r="AS22">
        <v>33.556887000000003</v>
      </c>
      <c r="AT22">
        <v>20.000005999999999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2804.3069330000003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594.55740000000003</v>
      </c>
      <c r="L23">
        <v>249.57380000000001</v>
      </c>
      <c r="M23">
        <v>90.2744</v>
      </c>
      <c r="N23">
        <v>122.43219999999999</v>
      </c>
      <c r="O23">
        <v>128.30250000000001</v>
      </c>
      <c r="P23">
        <v>139.18940000000001</v>
      </c>
      <c r="Q23">
        <v>22.63</v>
      </c>
      <c r="R23">
        <v>44.594099999999997</v>
      </c>
      <c r="S23">
        <v>27.638981000000001</v>
      </c>
      <c r="T23">
        <v>2.4714999999999998</v>
      </c>
      <c r="U23">
        <v>348.97500000000002</v>
      </c>
      <c r="V23">
        <v>12.23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32.576563</v>
      </c>
      <c r="AE23">
        <v>59.175403000000003</v>
      </c>
      <c r="AF23">
        <v>9.7989119999999996</v>
      </c>
      <c r="AG23">
        <v>49.900258999999998</v>
      </c>
      <c r="AH23">
        <v>179.96245400000001</v>
      </c>
      <c r="AI23">
        <v>19.071838</v>
      </c>
      <c r="AJ23">
        <v>0</v>
      </c>
      <c r="AK23">
        <v>68.158760000000001</v>
      </c>
      <c r="AL23">
        <v>80.177999999999997</v>
      </c>
      <c r="AM23">
        <v>18.800616999999999</v>
      </c>
      <c r="AN23">
        <v>0.78616600000000003</v>
      </c>
      <c r="AO23">
        <v>0</v>
      </c>
      <c r="AP23">
        <v>3.0743999999999998</v>
      </c>
      <c r="AQ23">
        <v>0</v>
      </c>
      <c r="AR23">
        <v>34.223999999999997</v>
      </c>
      <c r="AS23">
        <v>33.556887000000003</v>
      </c>
      <c r="AT23">
        <v>20.000005999999999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2750.3791329999999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574.55740000000003</v>
      </c>
      <c r="L24">
        <v>249.57380000000001</v>
      </c>
      <c r="M24">
        <v>90.2744</v>
      </c>
      <c r="N24">
        <v>122.43219999999999</v>
      </c>
      <c r="O24">
        <v>128.30250000000001</v>
      </c>
      <c r="P24">
        <v>139.18940000000001</v>
      </c>
      <c r="Q24">
        <v>22.63</v>
      </c>
      <c r="R24">
        <v>44.594099999999997</v>
      </c>
      <c r="S24">
        <v>27.638981000000001</v>
      </c>
      <c r="T24">
        <v>2.4714999999999998</v>
      </c>
      <c r="U24">
        <v>348.97500000000002</v>
      </c>
      <c r="V24">
        <v>12.23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32.576563</v>
      </c>
      <c r="AE24">
        <v>59.175403000000003</v>
      </c>
      <c r="AF24">
        <v>9.7989119999999996</v>
      </c>
      <c r="AG24">
        <v>49.900258999999998</v>
      </c>
      <c r="AH24">
        <v>179.96245400000001</v>
      </c>
      <c r="AI24">
        <v>19.071838</v>
      </c>
      <c r="AJ24">
        <v>0</v>
      </c>
      <c r="AK24">
        <v>68.158760000000001</v>
      </c>
      <c r="AL24">
        <v>80.177999999999997</v>
      </c>
      <c r="AM24">
        <v>18.800616999999999</v>
      </c>
      <c r="AN24">
        <v>0.78616600000000003</v>
      </c>
      <c r="AO24">
        <v>0</v>
      </c>
      <c r="AP24">
        <v>3.0743999999999998</v>
      </c>
      <c r="AQ24">
        <v>0</v>
      </c>
      <c r="AR24">
        <v>34.223999999999997</v>
      </c>
      <c r="AS24">
        <v>33.556887000000003</v>
      </c>
      <c r="AT24">
        <v>20.000005999999999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2730.3791329999999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504.55739999999997</v>
      </c>
      <c r="L25">
        <v>249.57380000000001</v>
      </c>
      <c r="M25">
        <v>90.2744</v>
      </c>
      <c r="N25">
        <v>122.43219999999999</v>
      </c>
      <c r="O25">
        <v>128.30250000000001</v>
      </c>
      <c r="P25">
        <v>139.18940000000001</v>
      </c>
      <c r="Q25">
        <v>22.63</v>
      </c>
      <c r="R25">
        <v>44.594099999999997</v>
      </c>
      <c r="S25">
        <v>27.638981000000001</v>
      </c>
      <c r="T25">
        <v>2.4714999999999998</v>
      </c>
      <c r="U25">
        <v>348.97500000000002</v>
      </c>
      <c r="V25">
        <v>12.23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32.576563</v>
      </c>
      <c r="AE25">
        <v>59.175403000000003</v>
      </c>
      <c r="AF25">
        <v>9.7989119999999996</v>
      </c>
      <c r="AG25">
        <v>49.900258999999998</v>
      </c>
      <c r="AH25">
        <v>179.96245400000001</v>
      </c>
      <c r="AI25">
        <v>3.814368</v>
      </c>
      <c r="AJ25">
        <v>0</v>
      </c>
      <c r="AK25">
        <v>68.158760000000001</v>
      </c>
      <c r="AL25">
        <v>80.177999999999997</v>
      </c>
      <c r="AM25">
        <v>18.800616999999999</v>
      </c>
      <c r="AN25">
        <v>0.78616600000000003</v>
      </c>
      <c r="AO25">
        <v>0</v>
      </c>
      <c r="AP25">
        <v>3.0743999999999998</v>
      </c>
      <c r="AQ25">
        <v>0</v>
      </c>
      <c r="AR25">
        <v>34.223999999999997</v>
      </c>
      <c r="AS25">
        <v>33.556887000000003</v>
      </c>
      <c r="AT25">
        <v>20.000005999999999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2645.1216629999999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413.36660000000001</v>
      </c>
      <c r="L26">
        <v>185</v>
      </c>
      <c r="M26">
        <v>90.2744</v>
      </c>
      <c r="N26">
        <v>122.43219999999999</v>
      </c>
      <c r="O26">
        <v>128.30250000000001</v>
      </c>
      <c r="P26">
        <v>139.18940000000001</v>
      </c>
      <c r="Q26">
        <v>22.63</v>
      </c>
      <c r="R26">
        <v>44.594099999999997</v>
      </c>
      <c r="S26">
        <v>27.638981000000001</v>
      </c>
      <c r="T26">
        <v>2.4714999999999998</v>
      </c>
      <c r="U26">
        <v>348.97500000000002</v>
      </c>
      <c r="V26">
        <v>12.23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32.576563</v>
      </c>
      <c r="AE26">
        <v>59.175403000000003</v>
      </c>
      <c r="AF26">
        <v>9.7989119999999996</v>
      </c>
      <c r="AG26">
        <v>49.900258999999998</v>
      </c>
      <c r="AH26">
        <v>179.96245400000001</v>
      </c>
      <c r="AI26">
        <v>3.814368</v>
      </c>
      <c r="AJ26">
        <v>0</v>
      </c>
      <c r="AK26">
        <v>68.158760000000001</v>
      </c>
      <c r="AL26">
        <v>80.177999999999997</v>
      </c>
      <c r="AM26">
        <v>18.800616999999999</v>
      </c>
      <c r="AN26">
        <v>0.78616600000000003</v>
      </c>
      <c r="AO26">
        <v>0</v>
      </c>
      <c r="AP26">
        <v>3.0743999999999998</v>
      </c>
      <c r="AQ26">
        <v>0</v>
      </c>
      <c r="AR26">
        <v>34.223999999999997</v>
      </c>
      <c r="AS26">
        <v>33.556887000000003</v>
      </c>
      <c r="AT26">
        <v>20.000005999999999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2489.3570629999995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454.55739999999997</v>
      </c>
      <c r="L27">
        <v>201</v>
      </c>
      <c r="M27">
        <v>90.2744</v>
      </c>
      <c r="N27">
        <v>122.43219999999999</v>
      </c>
      <c r="O27">
        <v>128.30250000000001</v>
      </c>
      <c r="P27">
        <v>139.18940000000001</v>
      </c>
      <c r="Q27">
        <v>22.63</v>
      </c>
      <c r="R27">
        <v>44.594099999999997</v>
      </c>
      <c r="S27">
        <v>27.638981000000001</v>
      </c>
      <c r="T27">
        <v>2.4714999999999998</v>
      </c>
      <c r="U27">
        <v>348.97500000000002</v>
      </c>
      <c r="V27">
        <v>12.23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32.576563</v>
      </c>
      <c r="AE27">
        <v>59.175403000000003</v>
      </c>
      <c r="AF27">
        <v>9.7989119999999996</v>
      </c>
      <c r="AG27">
        <v>49.900258999999998</v>
      </c>
      <c r="AH27">
        <v>179.96245400000001</v>
      </c>
      <c r="AI27">
        <v>6.1029879999999999</v>
      </c>
      <c r="AJ27">
        <v>0</v>
      </c>
      <c r="AK27">
        <v>68.158760000000001</v>
      </c>
      <c r="AL27">
        <v>80.177999999999997</v>
      </c>
      <c r="AM27">
        <v>18.800616999999999</v>
      </c>
      <c r="AN27">
        <v>0.78616600000000003</v>
      </c>
      <c r="AO27">
        <v>0</v>
      </c>
      <c r="AP27">
        <v>3.0743999999999998</v>
      </c>
      <c r="AQ27">
        <v>0</v>
      </c>
      <c r="AR27">
        <v>34.223999999999997</v>
      </c>
      <c r="AS27">
        <v>33.556887000000003</v>
      </c>
      <c r="AT27">
        <v>20.000005999999999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2548.8364829999996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454.55739999999997</v>
      </c>
      <c r="L28">
        <v>244</v>
      </c>
      <c r="M28">
        <v>90.2744</v>
      </c>
      <c r="N28">
        <v>122.43219999999999</v>
      </c>
      <c r="O28">
        <v>128.30250000000001</v>
      </c>
      <c r="P28">
        <v>139.18940000000001</v>
      </c>
      <c r="Q28">
        <v>18.1615</v>
      </c>
      <c r="R28">
        <v>44.594099999999997</v>
      </c>
      <c r="S28">
        <v>22.053599999999999</v>
      </c>
      <c r="T28">
        <v>2.4714999999999998</v>
      </c>
      <c r="U28">
        <v>348.97500000000002</v>
      </c>
      <c r="V28">
        <v>12.23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49.900258999999998</v>
      </c>
      <c r="AH28">
        <v>179.96245400000001</v>
      </c>
      <c r="AI28">
        <v>9.1544819999999998</v>
      </c>
      <c r="AJ28">
        <v>0</v>
      </c>
      <c r="AK28">
        <v>68.158760000000001</v>
      </c>
      <c r="AL28">
        <v>80.177999999999997</v>
      </c>
      <c r="AM28">
        <v>18.800616999999999</v>
      </c>
      <c r="AN28">
        <v>0.78616600000000003</v>
      </c>
      <c r="AO28">
        <v>0</v>
      </c>
      <c r="AP28">
        <v>3.0743999999999998</v>
      </c>
      <c r="AQ28">
        <v>0</v>
      </c>
      <c r="AR28">
        <v>34.223999999999997</v>
      </c>
      <c r="AS28">
        <v>33.556887000000003</v>
      </c>
      <c r="AT28">
        <v>20.000005999999999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2573.9752419999991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454.55739999999997</v>
      </c>
      <c r="L29">
        <v>244</v>
      </c>
      <c r="M29">
        <v>90.2744</v>
      </c>
      <c r="N29">
        <v>122.43219999999999</v>
      </c>
      <c r="O29">
        <v>128.30250000000001</v>
      </c>
      <c r="P29">
        <v>139.18940000000001</v>
      </c>
      <c r="Q29">
        <v>18.1615</v>
      </c>
      <c r="R29">
        <v>44.594099999999997</v>
      </c>
      <c r="S29">
        <v>22.053599999999999</v>
      </c>
      <c r="T29">
        <v>2.4714999999999998</v>
      </c>
      <c r="U29">
        <v>348.97500000000002</v>
      </c>
      <c r="V29">
        <v>12.23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49.900258999999998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80.177999999999997</v>
      </c>
      <c r="AM29">
        <v>18.800616999999999</v>
      </c>
      <c r="AN29">
        <v>0.78616600000000003</v>
      </c>
      <c r="AO29">
        <v>0</v>
      </c>
      <c r="AP29">
        <v>3.0743999999999998</v>
      </c>
      <c r="AQ29">
        <v>0</v>
      </c>
      <c r="AR29">
        <v>34.223999999999997</v>
      </c>
      <c r="AS29">
        <v>33.556887000000003</v>
      </c>
      <c r="AT29">
        <v>20.000005999999999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2623.610842999999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454.55739999999997</v>
      </c>
      <c r="L30">
        <v>244</v>
      </c>
      <c r="M30">
        <v>90.2744</v>
      </c>
      <c r="N30">
        <v>122.43219999999999</v>
      </c>
      <c r="O30">
        <v>128.30250000000001</v>
      </c>
      <c r="P30">
        <v>139.18940000000001</v>
      </c>
      <c r="Q30">
        <v>18.1615</v>
      </c>
      <c r="R30">
        <v>35.775300000000001</v>
      </c>
      <c r="S30">
        <v>22.053599999999999</v>
      </c>
      <c r="T30">
        <v>1.82</v>
      </c>
      <c r="U30">
        <v>348.97500000000002</v>
      </c>
      <c r="V30">
        <v>12.23</v>
      </c>
      <c r="W30">
        <v>44.31</v>
      </c>
      <c r="X30">
        <v>148.30000000000001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49.900258999999998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80.177999999999997</v>
      </c>
      <c r="AM30">
        <v>18.800616999999999</v>
      </c>
      <c r="AN30">
        <v>0.78616600000000003</v>
      </c>
      <c r="AO30">
        <v>0</v>
      </c>
      <c r="AP30">
        <v>3.0743999999999998</v>
      </c>
      <c r="AQ30">
        <v>0</v>
      </c>
      <c r="AR30">
        <v>34.223999999999997</v>
      </c>
      <c r="AS30">
        <v>33.556887000000003</v>
      </c>
      <c r="AT30">
        <v>20.000005999999999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2614.1405429999991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409.15</v>
      </c>
      <c r="L31">
        <v>216.89142699999999</v>
      </c>
      <c r="M31">
        <v>90.2744</v>
      </c>
      <c r="N31">
        <v>122.43219999999999</v>
      </c>
      <c r="O31">
        <v>128.30250000000001</v>
      </c>
      <c r="P31">
        <v>139.18940000000001</v>
      </c>
      <c r="Q31">
        <v>18.1615</v>
      </c>
      <c r="R31">
        <v>35.775300000000001</v>
      </c>
      <c r="S31">
        <v>22.053599999999999</v>
      </c>
      <c r="T31">
        <v>1.82</v>
      </c>
      <c r="U31">
        <v>348.97500000000002</v>
      </c>
      <c r="V31">
        <v>12.23</v>
      </c>
      <c r="W31">
        <v>44.31</v>
      </c>
      <c r="X31">
        <v>148.30000000000001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9.7989119999999996</v>
      </c>
      <c r="AG31">
        <v>49.900258999999998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80.177999999999997</v>
      </c>
      <c r="AM31">
        <v>18.800616999999999</v>
      </c>
      <c r="AN31">
        <v>0.78616600000000003</v>
      </c>
      <c r="AO31">
        <v>0</v>
      </c>
      <c r="AP31">
        <v>3.0743999999999998</v>
      </c>
      <c r="AQ31">
        <v>0</v>
      </c>
      <c r="AR31">
        <v>34.223999999999997</v>
      </c>
      <c r="AS31">
        <v>33.556887000000003</v>
      </c>
      <c r="AT31">
        <v>20.000005999999999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2541.624569999999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394.36660000000001</v>
      </c>
      <c r="L32">
        <v>161.76246</v>
      </c>
      <c r="M32">
        <v>90.2744</v>
      </c>
      <c r="N32">
        <v>122.43219999999999</v>
      </c>
      <c r="O32">
        <v>128.30250000000001</v>
      </c>
      <c r="P32">
        <v>139.18940000000001</v>
      </c>
      <c r="Q32">
        <v>18.1615</v>
      </c>
      <c r="R32">
        <v>35.775300000000001</v>
      </c>
      <c r="S32">
        <v>22.053599999999999</v>
      </c>
      <c r="T32">
        <v>1.82</v>
      </c>
      <c r="U32">
        <v>348.97500000000002</v>
      </c>
      <c r="V32">
        <v>12.23</v>
      </c>
      <c r="W32">
        <v>44.31</v>
      </c>
      <c r="X32">
        <v>148.30000000000001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9.7989119999999996</v>
      </c>
      <c r="AG32">
        <v>49.900258999999998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80.177999999999997</v>
      </c>
      <c r="AM32">
        <v>18.800616999999999</v>
      </c>
      <c r="AN32">
        <v>0.78616600000000003</v>
      </c>
      <c r="AO32">
        <v>0</v>
      </c>
      <c r="AP32">
        <v>3.0743999999999998</v>
      </c>
      <c r="AQ32">
        <v>0</v>
      </c>
      <c r="AR32">
        <v>34.223999999999997</v>
      </c>
      <c r="AS32">
        <v>33.556887000000003</v>
      </c>
      <c r="AT32">
        <v>20.000005999999999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2471.7122029999991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381.15</v>
      </c>
      <c r="L33">
        <v>67.873906000000005</v>
      </c>
      <c r="M33">
        <v>90.2744</v>
      </c>
      <c r="N33">
        <v>122.43219999999999</v>
      </c>
      <c r="O33">
        <v>128.30250000000001</v>
      </c>
      <c r="P33">
        <v>145.389037</v>
      </c>
      <c r="Q33">
        <v>12.603199999999999</v>
      </c>
      <c r="R33">
        <v>29.929400000000001</v>
      </c>
      <c r="S33">
        <v>16</v>
      </c>
      <c r="T33">
        <v>1.82</v>
      </c>
      <c r="U33">
        <v>348.97500000000002</v>
      </c>
      <c r="V33">
        <v>12.23</v>
      </c>
      <c r="W33">
        <v>44.31</v>
      </c>
      <c r="X33">
        <v>148.30000000000001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9.7989119999999996</v>
      </c>
      <c r="AG33">
        <v>49.900258999999998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80.177999999999997</v>
      </c>
      <c r="AM33">
        <v>18.800616999999999</v>
      </c>
      <c r="AN33">
        <v>0.78616600000000003</v>
      </c>
      <c r="AO33">
        <v>0</v>
      </c>
      <c r="AP33">
        <v>3.0743999999999998</v>
      </c>
      <c r="AQ33">
        <v>0</v>
      </c>
      <c r="AR33">
        <v>34.223999999999997</v>
      </c>
      <c r="AS33">
        <v>33.556887000000003</v>
      </c>
      <c r="AT33">
        <v>20.000005999999999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2353.3488859999993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381.15</v>
      </c>
      <c r="L34">
        <v>58</v>
      </c>
      <c r="M34">
        <v>90.2744</v>
      </c>
      <c r="N34">
        <v>122.43219999999999</v>
      </c>
      <c r="O34">
        <v>128.30250000000001</v>
      </c>
      <c r="P34">
        <v>145.59030000000001</v>
      </c>
      <c r="Q34">
        <v>12.603199999999999</v>
      </c>
      <c r="R34">
        <v>29.929400000000001</v>
      </c>
      <c r="S34">
        <v>16</v>
      </c>
      <c r="T34">
        <v>1.82</v>
      </c>
      <c r="U34">
        <v>348.97500000000002</v>
      </c>
      <c r="V34">
        <v>12.23</v>
      </c>
      <c r="W34">
        <v>44.31</v>
      </c>
      <c r="X34">
        <v>148.30000000000001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9.7989119999999996</v>
      </c>
      <c r="AG34">
        <v>49.900258999999998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80.177999999999997</v>
      </c>
      <c r="AM34">
        <v>12.527402</v>
      </c>
      <c r="AN34">
        <v>0.78616600000000003</v>
      </c>
      <c r="AO34">
        <v>0</v>
      </c>
      <c r="AP34">
        <v>3.0743999999999998</v>
      </c>
      <c r="AQ34">
        <v>0</v>
      </c>
      <c r="AR34">
        <v>34.223999999999997</v>
      </c>
      <c r="AS34">
        <v>33.556887000000003</v>
      </c>
      <c r="AT34">
        <v>20.000005999999999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2337.4030279999997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381.15</v>
      </c>
      <c r="L35">
        <v>58</v>
      </c>
      <c r="M35">
        <v>90.2744</v>
      </c>
      <c r="N35">
        <v>122.43219999999999</v>
      </c>
      <c r="O35">
        <v>128.30250000000001</v>
      </c>
      <c r="P35">
        <v>145.59030000000001</v>
      </c>
      <c r="Q35">
        <v>12.603199999999999</v>
      </c>
      <c r="R35">
        <v>29.929400000000001</v>
      </c>
      <c r="S35">
        <v>15.712300000000001</v>
      </c>
      <c r="T35">
        <v>1.82</v>
      </c>
      <c r="U35">
        <v>348.97500000000002</v>
      </c>
      <c r="V35">
        <v>12.23</v>
      </c>
      <c r="W35">
        <v>44.31</v>
      </c>
      <c r="X35">
        <v>148.30000000000001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9.7989119999999996</v>
      </c>
      <c r="AG35">
        <v>49.900258999999998</v>
      </c>
      <c r="AH35">
        <v>179.96245400000001</v>
      </c>
      <c r="AI35">
        <v>19.071838</v>
      </c>
      <c r="AJ35">
        <v>0</v>
      </c>
      <c r="AK35">
        <v>68.158760000000001</v>
      </c>
      <c r="AL35">
        <v>80.177999999999997</v>
      </c>
      <c r="AM35">
        <v>12.527402</v>
      </c>
      <c r="AN35">
        <v>0.78616600000000003</v>
      </c>
      <c r="AO35">
        <v>0</v>
      </c>
      <c r="AP35">
        <v>3.0743999999999998</v>
      </c>
      <c r="AQ35">
        <v>0</v>
      </c>
      <c r="AR35">
        <v>34.223999999999997</v>
      </c>
      <c r="AS35">
        <v>33.556887000000003</v>
      </c>
      <c r="AT35">
        <v>20.000005999999999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2297.3970829999998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381.15</v>
      </c>
      <c r="L36">
        <v>58</v>
      </c>
      <c r="M36">
        <v>90.2744</v>
      </c>
      <c r="N36">
        <v>122.43219999999999</v>
      </c>
      <c r="O36">
        <v>128.30250000000001</v>
      </c>
      <c r="P36">
        <v>145.59030000000001</v>
      </c>
      <c r="Q36">
        <v>12.603199999999999</v>
      </c>
      <c r="R36">
        <v>29.929400000000001</v>
      </c>
      <c r="S36">
        <v>15.712300000000001</v>
      </c>
      <c r="T36">
        <v>1.82</v>
      </c>
      <c r="U36">
        <v>348.97500000000002</v>
      </c>
      <c r="V36">
        <v>12.23</v>
      </c>
      <c r="W36">
        <v>44.31</v>
      </c>
      <c r="X36">
        <v>148.30000000000001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9.7989119999999996</v>
      </c>
      <c r="AG36">
        <v>49.900258999999998</v>
      </c>
      <c r="AH36">
        <v>179.96245400000001</v>
      </c>
      <c r="AI36">
        <v>19.071838</v>
      </c>
      <c r="AJ36">
        <v>0</v>
      </c>
      <c r="AK36">
        <v>68.158760000000001</v>
      </c>
      <c r="AL36">
        <v>80.177999999999997</v>
      </c>
      <c r="AM36">
        <v>12.527402</v>
      </c>
      <c r="AN36">
        <v>0.78616600000000003</v>
      </c>
      <c r="AO36">
        <v>0</v>
      </c>
      <c r="AP36">
        <v>3.0743999999999998</v>
      </c>
      <c r="AQ36">
        <v>0</v>
      </c>
      <c r="AR36">
        <v>34.223999999999997</v>
      </c>
      <c r="AS36">
        <v>33.556887000000003</v>
      </c>
      <c r="AT36">
        <v>20.000005999999999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2297.3970829999998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58</v>
      </c>
      <c r="M37">
        <v>90.2744</v>
      </c>
      <c r="N37">
        <v>122.43219999999999</v>
      </c>
      <c r="O37">
        <v>128.30250000000001</v>
      </c>
      <c r="P37">
        <v>145.59030000000001</v>
      </c>
      <c r="Q37">
        <v>12.603199999999999</v>
      </c>
      <c r="R37">
        <v>24.96</v>
      </c>
      <c r="S37">
        <v>15.712300000000001</v>
      </c>
      <c r="T37">
        <v>1.82</v>
      </c>
      <c r="U37">
        <v>348.97500000000002</v>
      </c>
      <c r="V37">
        <v>11.5</v>
      </c>
      <c r="W37">
        <v>44.31</v>
      </c>
      <c r="X37">
        <v>148.30000000000001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9.7989119999999996</v>
      </c>
      <c r="AG37">
        <v>49.900258999999998</v>
      </c>
      <c r="AH37">
        <v>179.96245400000001</v>
      </c>
      <c r="AI37">
        <v>19.071838</v>
      </c>
      <c r="AJ37">
        <v>0</v>
      </c>
      <c r="AK37">
        <v>68.158760000000001</v>
      </c>
      <c r="AL37">
        <v>80.177999999999997</v>
      </c>
      <c r="AM37">
        <v>12.527402</v>
      </c>
      <c r="AN37">
        <v>0.78616600000000003</v>
      </c>
      <c r="AO37">
        <v>0</v>
      </c>
      <c r="AP37">
        <v>3.0743999999999998</v>
      </c>
      <c r="AQ37">
        <v>0</v>
      </c>
      <c r="AR37">
        <v>34.223999999999997</v>
      </c>
      <c r="AS37">
        <v>33.556887000000003</v>
      </c>
      <c r="AT37">
        <v>20.000005999999999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2289.5476830000002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58</v>
      </c>
      <c r="M38">
        <v>90.2744</v>
      </c>
      <c r="N38">
        <v>122.43219999999999</v>
      </c>
      <c r="O38">
        <v>128.30250000000001</v>
      </c>
      <c r="P38">
        <v>145.59030000000001</v>
      </c>
      <c r="Q38">
        <v>12.603199999999999</v>
      </c>
      <c r="R38">
        <v>24.96</v>
      </c>
      <c r="S38">
        <v>15.712300000000001</v>
      </c>
      <c r="T38">
        <v>1.82</v>
      </c>
      <c r="U38">
        <v>348.97500000000002</v>
      </c>
      <c r="V38">
        <v>11.5</v>
      </c>
      <c r="W38">
        <v>44.31</v>
      </c>
      <c r="X38">
        <v>148.30000000000001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49.900258999999998</v>
      </c>
      <c r="AH38">
        <v>179.96245400000001</v>
      </c>
      <c r="AI38">
        <v>19.071838</v>
      </c>
      <c r="AJ38">
        <v>0</v>
      </c>
      <c r="AK38">
        <v>68.158760000000001</v>
      </c>
      <c r="AL38">
        <v>80.177999999999997</v>
      </c>
      <c r="AM38">
        <v>12.527402</v>
      </c>
      <c r="AN38">
        <v>0.78616600000000003</v>
      </c>
      <c r="AO38">
        <v>0</v>
      </c>
      <c r="AP38">
        <v>3.0743999999999998</v>
      </c>
      <c r="AQ38">
        <v>0</v>
      </c>
      <c r="AR38">
        <v>38.64</v>
      </c>
      <c r="AS38">
        <v>33.556887000000003</v>
      </c>
      <c r="AT38">
        <v>20.000005999999999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2293.9636829999999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66.33</v>
      </c>
      <c r="M39">
        <v>89.107200000000006</v>
      </c>
      <c r="N39">
        <v>120.9678</v>
      </c>
      <c r="O39">
        <v>126.7426</v>
      </c>
      <c r="P39">
        <v>143.8552</v>
      </c>
      <c r="Q39">
        <v>12.603199999999999</v>
      </c>
      <c r="R39">
        <v>24.96</v>
      </c>
      <c r="S39">
        <v>15.712300000000001</v>
      </c>
      <c r="T39">
        <v>1.82</v>
      </c>
      <c r="U39">
        <v>348.97500000000002</v>
      </c>
      <c r="V39">
        <v>11.5</v>
      </c>
      <c r="W39">
        <v>44.31</v>
      </c>
      <c r="X39">
        <v>148.30000000000001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9.7989119999999996</v>
      </c>
      <c r="AG39">
        <v>49.900258999999998</v>
      </c>
      <c r="AH39">
        <v>179.96245400000001</v>
      </c>
      <c r="AI39">
        <v>19.071838</v>
      </c>
      <c r="AJ39">
        <v>0</v>
      </c>
      <c r="AK39">
        <v>68.158760000000001</v>
      </c>
      <c r="AL39">
        <v>80.177999999999997</v>
      </c>
      <c r="AM39">
        <v>12.527402</v>
      </c>
      <c r="AN39">
        <v>0.78616600000000003</v>
      </c>
      <c r="AO39">
        <v>0</v>
      </c>
      <c r="AP39">
        <v>3.0743999999999998</v>
      </c>
      <c r="AQ39">
        <v>0</v>
      </c>
      <c r="AR39">
        <v>38.64</v>
      </c>
      <c r="AS39">
        <v>33.556887000000003</v>
      </c>
      <c r="AT39">
        <v>20.000005999999999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9.2748030000000004</v>
      </c>
      <c r="BA39">
        <v>6.7455160000000003</v>
      </c>
      <c r="BB39">
        <v>5.4650150000000002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2296.2980250000001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64.33</v>
      </c>
      <c r="M40">
        <v>89.690700000000007</v>
      </c>
      <c r="N40">
        <v>121.6512</v>
      </c>
      <c r="O40">
        <v>127.4251</v>
      </c>
      <c r="P40">
        <v>144.62629999999999</v>
      </c>
      <c r="Q40">
        <v>12.603199999999999</v>
      </c>
      <c r="R40">
        <v>24.96</v>
      </c>
      <c r="S40">
        <v>15.712300000000001</v>
      </c>
      <c r="T40">
        <v>1.82</v>
      </c>
      <c r="U40">
        <v>348.97500000000002</v>
      </c>
      <c r="V40">
        <v>11.5</v>
      </c>
      <c r="W40">
        <v>44.31</v>
      </c>
      <c r="X40">
        <v>148.30000000000001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9.7989119999999996</v>
      </c>
      <c r="AG40">
        <v>49.900258999999998</v>
      </c>
      <c r="AH40">
        <v>179.96245400000001</v>
      </c>
      <c r="AI40">
        <v>19.071838</v>
      </c>
      <c r="AJ40">
        <v>0</v>
      </c>
      <c r="AK40">
        <v>68.158760000000001</v>
      </c>
      <c r="AL40">
        <v>80.177999999999997</v>
      </c>
      <c r="AM40">
        <v>12.527402</v>
      </c>
      <c r="AN40">
        <v>0.78616600000000003</v>
      </c>
      <c r="AO40">
        <v>0</v>
      </c>
      <c r="AP40">
        <v>3.0743999999999998</v>
      </c>
      <c r="AQ40">
        <v>0</v>
      </c>
      <c r="AR40">
        <v>38.64</v>
      </c>
      <c r="AS40">
        <v>33.556887000000003</v>
      </c>
      <c r="AT40">
        <v>20.000005999999999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9.2748030000000004</v>
      </c>
      <c r="BA40">
        <v>6.7455160000000003</v>
      </c>
      <c r="BB40">
        <v>5.4943580000000001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2297.0478680000001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71.2</v>
      </c>
      <c r="M41">
        <v>86.189099999999996</v>
      </c>
      <c r="N41">
        <v>117.1602</v>
      </c>
      <c r="O41">
        <v>122.7456</v>
      </c>
      <c r="P41">
        <v>139.22790000000001</v>
      </c>
      <c r="Q41">
        <v>12.603199999999999</v>
      </c>
      <c r="R41">
        <v>24.96</v>
      </c>
      <c r="S41">
        <v>15.712300000000001</v>
      </c>
      <c r="T41">
        <v>1.82</v>
      </c>
      <c r="U41">
        <v>342</v>
      </c>
      <c r="V41">
        <v>11.5</v>
      </c>
      <c r="W41">
        <v>35.848999999999997</v>
      </c>
      <c r="X41">
        <v>119.1666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9.7989119999999996</v>
      </c>
      <c r="AG41">
        <v>49.900258999999998</v>
      </c>
      <c r="AH41">
        <v>179.96245400000001</v>
      </c>
      <c r="AI41">
        <v>19.071838</v>
      </c>
      <c r="AJ41">
        <v>0</v>
      </c>
      <c r="AK41">
        <v>68.158760000000001</v>
      </c>
      <c r="AL41">
        <v>80.177999999999997</v>
      </c>
      <c r="AM41">
        <v>12.527402</v>
      </c>
      <c r="AN41">
        <v>0.78616600000000003</v>
      </c>
      <c r="AO41">
        <v>0</v>
      </c>
      <c r="AP41">
        <v>3.0743999999999998</v>
      </c>
      <c r="AQ41">
        <v>0</v>
      </c>
      <c r="AR41">
        <v>34.223999999999997</v>
      </c>
      <c r="AS41">
        <v>33.556887000000003</v>
      </c>
      <c r="AT41">
        <v>20.000005999999999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9.2748030000000004</v>
      </c>
      <c r="BA41">
        <v>6.7455160000000003</v>
      </c>
      <c r="BB41">
        <v>5.2902300000000002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2236.6578400000003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70.89</v>
      </c>
      <c r="M42">
        <v>85.799899999999994</v>
      </c>
      <c r="N42">
        <v>116.5744</v>
      </c>
      <c r="O42">
        <v>122.1606</v>
      </c>
      <c r="P42">
        <v>138.64959999999999</v>
      </c>
      <c r="Q42">
        <v>12.603199999999999</v>
      </c>
      <c r="R42">
        <v>24.96</v>
      </c>
      <c r="S42">
        <v>15.712300000000001</v>
      </c>
      <c r="T42">
        <v>1.82</v>
      </c>
      <c r="U42">
        <v>342</v>
      </c>
      <c r="V42">
        <v>11.5</v>
      </c>
      <c r="W42">
        <v>35.848999999999997</v>
      </c>
      <c r="X42">
        <v>119.1666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9.7989119999999996</v>
      </c>
      <c r="AG42">
        <v>49.900258999999998</v>
      </c>
      <c r="AH42">
        <v>179.96245400000001</v>
      </c>
      <c r="AI42">
        <v>19.071838</v>
      </c>
      <c r="AJ42">
        <v>0</v>
      </c>
      <c r="AK42">
        <v>68.158760000000001</v>
      </c>
      <c r="AL42">
        <v>80.177999999999997</v>
      </c>
      <c r="AM42">
        <v>12.527402</v>
      </c>
      <c r="AN42">
        <v>0.78616600000000003</v>
      </c>
      <c r="AO42">
        <v>0</v>
      </c>
      <c r="AP42">
        <v>3.0743999999999998</v>
      </c>
      <c r="AQ42">
        <v>0</v>
      </c>
      <c r="AR42">
        <v>34.223999999999997</v>
      </c>
      <c r="AS42">
        <v>33.556887000000003</v>
      </c>
      <c r="AT42">
        <v>20.000005999999999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9.2748030000000004</v>
      </c>
      <c r="BA42">
        <v>6.7455160000000003</v>
      </c>
      <c r="BB42">
        <v>5.2660869999999997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2234.1853970000002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379.8766</v>
      </c>
      <c r="L43">
        <v>60.54</v>
      </c>
      <c r="M43">
        <v>90.2744</v>
      </c>
      <c r="N43">
        <v>122.43219999999999</v>
      </c>
      <c r="O43">
        <v>128.30250000000001</v>
      </c>
      <c r="P43">
        <v>145.59030000000001</v>
      </c>
      <c r="Q43">
        <v>15.168183000000001</v>
      </c>
      <c r="R43">
        <v>30.805900000000001</v>
      </c>
      <c r="S43">
        <v>19.348099999999999</v>
      </c>
      <c r="T43">
        <v>1.82</v>
      </c>
      <c r="U43">
        <v>342</v>
      </c>
      <c r="V43">
        <v>11.5</v>
      </c>
      <c r="W43">
        <v>35.848999999999997</v>
      </c>
      <c r="X43">
        <v>119.1666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49.900258999999998</v>
      </c>
      <c r="AH43">
        <v>179.96245400000001</v>
      </c>
      <c r="AI43">
        <v>19.071838</v>
      </c>
      <c r="AJ43">
        <v>0</v>
      </c>
      <c r="AK43">
        <v>68.158760000000001</v>
      </c>
      <c r="AL43">
        <v>80.177999999999997</v>
      </c>
      <c r="AM43">
        <v>12.527402</v>
      </c>
      <c r="AN43">
        <v>0.78616600000000003</v>
      </c>
      <c r="AO43">
        <v>0</v>
      </c>
      <c r="AP43">
        <v>3.0743999999999998</v>
      </c>
      <c r="AQ43">
        <v>0</v>
      </c>
      <c r="AR43">
        <v>34.223999999999997</v>
      </c>
      <c r="AS43">
        <v>33.556887000000003</v>
      </c>
      <c r="AT43">
        <v>20.000005999999999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8.9000640000000004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2250.2679150000004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379.8766</v>
      </c>
      <c r="L44">
        <v>57</v>
      </c>
      <c r="M44">
        <v>90.2744</v>
      </c>
      <c r="N44">
        <v>122.43219999999999</v>
      </c>
      <c r="O44">
        <v>128.30250000000001</v>
      </c>
      <c r="P44">
        <v>145.59030000000001</v>
      </c>
      <c r="Q44">
        <v>15.4194</v>
      </c>
      <c r="R44">
        <v>30.805900000000001</v>
      </c>
      <c r="S44">
        <v>19.348099999999999</v>
      </c>
      <c r="T44">
        <v>1.82</v>
      </c>
      <c r="U44">
        <v>342</v>
      </c>
      <c r="V44">
        <v>11.5</v>
      </c>
      <c r="W44">
        <v>35.848999999999997</v>
      </c>
      <c r="X44">
        <v>119.1666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49.900258999999998</v>
      </c>
      <c r="AH44">
        <v>179.96245400000001</v>
      </c>
      <c r="AI44">
        <v>19.071838</v>
      </c>
      <c r="AJ44">
        <v>0</v>
      </c>
      <c r="AK44">
        <v>68.158760000000001</v>
      </c>
      <c r="AL44">
        <v>80.177999999999997</v>
      </c>
      <c r="AM44">
        <v>12.527402</v>
      </c>
      <c r="AN44">
        <v>0.78616600000000003</v>
      </c>
      <c r="AO44">
        <v>0</v>
      </c>
      <c r="AP44">
        <v>3.0743999999999998</v>
      </c>
      <c r="AQ44">
        <v>0</v>
      </c>
      <c r="AR44">
        <v>34.223999999999997</v>
      </c>
      <c r="AS44">
        <v>33.556887000000003</v>
      </c>
      <c r="AT44">
        <v>20.000005999999999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9.2748030000000004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2247.3538710000003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379.8766</v>
      </c>
      <c r="L45">
        <v>57</v>
      </c>
      <c r="M45">
        <v>89.690700000000007</v>
      </c>
      <c r="N45">
        <v>121.6512</v>
      </c>
      <c r="O45">
        <v>127.5226</v>
      </c>
      <c r="P45">
        <v>144.7227</v>
      </c>
      <c r="Q45">
        <v>15.4194</v>
      </c>
      <c r="R45">
        <v>30.805900000000001</v>
      </c>
      <c r="S45">
        <v>19.348099999999999</v>
      </c>
      <c r="T45">
        <v>1.82</v>
      </c>
      <c r="U45">
        <v>342</v>
      </c>
      <c r="V45">
        <v>11.5</v>
      </c>
      <c r="W45">
        <v>35.848999999999997</v>
      </c>
      <c r="X45">
        <v>119.1666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49.900258999999998</v>
      </c>
      <c r="AH45">
        <v>179.96245400000001</v>
      </c>
      <c r="AI45">
        <v>19.071838</v>
      </c>
      <c r="AJ45">
        <v>0</v>
      </c>
      <c r="AK45">
        <v>68.158760000000001</v>
      </c>
      <c r="AL45">
        <v>80.177999999999997</v>
      </c>
      <c r="AM45">
        <v>12.527402</v>
      </c>
      <c r="AN45">
        <v>0.78616600000000003</v>
      </c>
      <c r="AO45">
        <v>0</v>
      </c>
      <c r="AP45">
        <v>3.0743999999999998</v>
      </c>
      <c r="AQ45">
        <v>0</v>
      </c>
      <c r="AR45">
        <v>38.64</v>
      </c>
      <c r="AS45">
        <v>33.556887000000003</v>
      </c>
      <c r="AT45">
        <v>20.000005999999999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9.2748030000000004</v>
      </c>
      <c r="BA45">
        <v>6.7455160000000003</v>
      </c>
      <c r="BB45">
        <v>5.4979459999999998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2248.721544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379.8766</v>
      </c>
      <c r="L46">
        <v>109</v>
      </c>
      <c r="M46">
        <v>88.231700000000004</v>
      </c>
      <c r="N46">
        <v>119.7962</v>
      </c>
      <c r="O46">
        <v>125.4753</v>
      </c>
      <c r="P46">
        <v>142.4091</v>
      </c>
      <c r="Q46">
        <v>15.4194</v>
      </c>
      <c r="R46">
        <v>30.805900000000001</v>
      </c>
      <c r="S46">
        <v>19.348099999999999</v>
      </c>
      <c r="T46">
        <v>1.82</v>
      </c>
      <c r="U46">
        <v>342</v>
      </c>
      <c r="V46">
        <v>11.5</v>
      </c>
      <c r="W46">
        <v>35.848999999999997</v>
      </c>
      <c r="X46">
        <v>119.1666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49.900258999999998</v>
      </c>
      <c r="AH46">
        <v>179.96245400000001</v>
      </c>
      <c r="AI46">
        <v>19.071838</v>
      </c>
      <c r="AJ46">
        <v>0</v>
      </c>
      <c r="AK46">
        <v>68.158760000000001</v>
      </c>
      <c r="AL46">
        <v>80.177999999999997</v>
      </c>
      <c r="AM46">
        <v>6.1844130000000002</v>
      </c>
      <c r="AN46">
        <v>0.78616600000000003</v>
      </c>
      <c r="AO46">
        <v>0</v>
      </c>
      <c r="AP46">
        <v>3.0743999999999998</v>
      </c>
      <c r="AQ46">
        <v>0</v>
      </c>
      <c r="AR46">
        <v>38.64</v>
      </c>
      <c r="AS46">
        <v>33.556887000000003</v>
      </c>
      <c r="AT46">
        <v>18.829629000000001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9.2748030000000004</v>
      </c>
      <c r="BA46">
        <v>6.7455160000000003</v>
      </c>
      <c r="BB46">
        <v>5.4100710000000003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2285.4454029999988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379.8766</v>
      </c>
      <c r="L47">
        <v>136</v>
      </c>
      <c r="M47">
        <v>87.648200000000003</v>
      </c>
      <c r="N47">
        <v>119.01519999999999</v>
      </c>
      <c r="O47">
        <v>124.69540000000001</v>
      </c>
      <c r="P47">
        <v>141.54159999999999</v>
      </c>
      <c r="Q47">
        <v>15.4194</v>
      </c>
      <c r="R47">
        <v>30.805900000000001</v>
      </c>
      <c r="S47">
        <v>19.348099999999999</v>
      </c>
      <c r="T47">
        <v>1.82</v>
      </c>
      <c r="U47">
        <v>342</v>
      </c>
      <c r="V47">
        <v>11.04</v>
      </c>
      <c r="W47">
        <v>31.5943</v>
      </c>
      <c r="X47">
        <v>101.4984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49.900258999999998</v>
      </c>
      <c r="AH47">
        <v>179.96245400000001</v>
      </c>
      <c r="AI47">
        <v>19.071838</v>
      </c>
      <c r="AJ47">
        <v>0</v>
      </c>
      <c r="AK47">
        <v>68.158760000000001</v>
      </c>
      <c r="AL47">
        <v>80.177999999999997</v>
      </c>
      <c r="AM47">
        <v>6.1844130000000002</v>
      </c>
      <c r="AN47">
        <v>0.78616600000000003</v>
      </c>
      <c r="AO47">
        <v>0</v>
      </c>
      <c r="AP47">
        <v>3.0743999999999998</v>
      </c>
      <c r="AQ47">
        <v>0</v>
      </c>
      <c r="AR47">
        <v>38.64</v>
      </c>
      <c r="AS47">
        <v>33.556887000000003</v>
      </c>
      <c r="AT47">
        <v>20.000005999999999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9.2748030000000004</v>
      </c>
      <c r="BA47">
        <v>6.7455160000000003</v>
      </c>
      <c r="BB47">
        <v>5.377129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2288.1880379999993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379.8766</v>
      </c>
      <c r="L48">
        <v>154</v>
      </c>
      <c r="M48">
        <v>87.259</v>
      </c>
      <c r="N48">
        <v>118.527</v>
      </c>
      <c r="O48">
        <v>124.2079</v>
      </c>
      <c r="P48">
        <v>140.9632</v>
      </c>
      <c r="Q48">
        <v>15.4194</v>
      </c>
      <c r="R48">
        <v>30.805900000000001</v>
      </c>
      <c r="S48">
        <v>19.348099999999999</v>
      </c>
      <c r="T48">
        <v>1.82</v>
      </c>
      <c r="U48">
        <v>342</v>
      </c>
      <c r="V48">
        <v>11.04</v>
      </c>
      <c r="W48">
        <v>31.5943</v>
      </c>
      <c r="X48">
        <v>101.4984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49.900258999999998</v>
      </c>
      <c r="AH48">
        <v>179.96245400000001</v>
      </c>
      <c r="AI48">
        <v>19.071838</v>
      </c>
      <c r="AJ48">
        <v>0</v>
      </c>
      <c r="AK48">
        <v>68.158760000000001</v>
      </c>
      <c r="AL48">
        <v>80.177999999999997</v>
      </c>
      <c r="AM48">
        <v>6.1844130000000002</v>
      </c>
      <c r="AN48">
        <v>0.78616600000000003</v>
      </c>
      <c r="AO48">
        <v>0</v>
      </c>
      <c r="AP48">
        <v>3.0743999999999998</v>
      </c>
      <c r="AQ48">
        <v>0</v>
      </c>
      <c r="AR48">
        <v>34.223999999999997</v>
      </c>
      <c r="AS48">
        <v>33.556887000000003</v>
      </c>
      <c r="AT48">
        <v>20.000005999999999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9.2748030000000004</v>
      </c>
      <c r="BA48">
        <v>6.7455160000000003</v>
      </c>
      <c r="BB48">
        <v>5.3541470000000002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2299.8057559999997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</v>
      </c>
      <c r="L49">
        <v>158.69</v>
      </c>
      <c r="M49">
        <v>86.189099999999996</v>
      </c>
      <c r="N49">
        <v>117.2578</v>
      </c>
      <c r="O49">
        <v>122.843</v>
      </c>
      <c r="P49">
        <v>139.3244</v>
      </c>
      <c r="Q49">
        <v>15.4194</v>
      </c>
      <c r="R49">
        <v>30.805900000000001</v>
      </c>
      <c r="S49">
        <v>19.348099999999999</v>
      </c>
      <c r="T49">
        <v>1.82</v>
      </c>
      <c r="U49">
        <v>342</v>
      </c>
      <c r="V49">
        <v>11.04</v>
      </c>
      <c r="W49">
        <v>31.5943</v>
      </c>
      <c r="X49">
        <v>101.4984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49.900258999999998</v>
      </c>
      <c r="AH49">
        <v>179.96245400000001</v>
      </c>
      <c r="AI49">
        <v>19.071838</v>
      </c>
      <c r="AJ49">
        <v>0</v>
      </c>
      <c r="AK49">
        <v>68.158760000000001</v>
      </c>
      <c r="AL49">
        <v>80.177999999999997</v>
      </c>
      <c r="AM49">
        <v>6.1844130000000002</v>
      </c>
      <c r="AN49">
        <v>0.78616600000000003</v>
      </c>
      <c r="AO49">
        <v>0</v>
      </c>
      <c r="AP49">
        <v>3.0743999999999998</v>
      </c>
      <c r="AQ49">
        <v>0</v>
      </c>
      <c r="AR49">
        <v>34.223999999999997</v>
      </c>
      <c r="AS49">
        <v>33.556887000000003</v>
      </c>
      <c r="AT49">
        <v>19.542453999999999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9.2748030000000004</v>
      </c>
      <c r="BA49">
        <v>6.7455160000000003</v>
      </c>
      <c r="BB49">
        <v>5.2941419999999999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2297.7587989999997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</v>
      </c>
      <c r="L50">
        <v>180.69</v>
      </c>
      <c r="M50">
        <v>86.6755</v>
      </c>
      <c r="N50">
        <v>117.8436</v>
      </c>
      <c r="O50">
        <v>123.428</v>
      </c>
      <c r="P50">
        <v>140.09559999999999</v>
      </c>
      <c r="Q50">
        <v>15.4194</v>
      </c>
      <c r="R50">
        <v>30.805900000000001</v>
      </c>
      <c r="S50">
        <v>19.348099999999999</v>
      </c>
      <c r="T50">
        <v>1.82</v>
      </c>
      <c r="U50">
        <v>342</v>
      </c>
      <c r="V50">
        <v>11.04</v>
      </c>
      <c r="W50">
        <v>31.5943</v>
      </c>
      <c r="X50">
        <v>101.4984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49.900258999999998</v>
      </c>
      <c r="AH50">
        <v>179.96245400000001</v>
      </c>
      <c r="AI50">
        <v>19.071838</v>
      </c>
      <c r="AJ50">
        <v>0</v>
      </c>
      <c r="AK50">
        <v>68.158760000000001</v>
      </c>
      <c r="AL50">
        <v>80.177999999999997</v>
      </c>
      <c r="AM50">
        <v>6.1844130000000002</v>
      </c>
      <c r="AN50">
        <v>0.78616600000000003</v>
      </c>
      <c r="AO50">
        <v>0</v>
      </c>
      <c r="AP50">
        <v>3.0743999999999998</v>
      </c>
      <c r="AQ50">
        <v>0</v>
      </c>
      <c r="AR50">
        <v>38.64</v>
      </c>
      <c r="AS50">
        <v>33.556887000000003</v>
      </c>
      <c r="AT50">
        <v>20.000005999999999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9.2748030000000004</v>
      </c>
      <c r="BA50">
        <v>6.7455160000000003</v>
      </c>
      <c r="BB50">
        <v>5.3217879999999997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2327.0883969999995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380.36660000000001</v>
      </c>
      <c r="L51">
        <v>229</v>
      </c>
      <c r="M51">
        <v>90.2744</v>
      </c>
      <c r="N51">
        <v>122.43219999999999</v>
      </c>
      <c r="O51">
        <v>128.30250000000001</v>
      </c>
      <c r="P51">
        <v>145.59030000000001</v>
      </c>
      <c r="Q51">
        <v>15.4194</v>
      </c>
      <c r="R51">
        <v>30.805900000000001</v>
      </c>
      <c r="S51">
        <v>19.348099999999999</v>
      </c>
      <c r="T51">
        <v>1.82</v>
      </c>
      <c r="U51">
        <v>342</v>
      </c>
      <c r="V51">
        <v>11.04</v>
      </c>
      <c r="W51">
        <v>31.5943</v>
      </c>
      <c r="X51">
        <v>101.4984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49.900258999999998</v>
      </c>
      <c r="AH51">
        <v>179.96245400000001</v>
      </c>
      <c r="AI51">
        <v>19.071838</v>
      </c>
      <c r="AJ51">
        <v>0</v>
      </c>
      <c r="AK51">
        <v>68.158760000000001</v>
      </c>
      <c r="AL51">
        <v>80.177999999999997</v>
      </c>
      <c r="AM51">
        <v>6.1844130000000002</v>
      </c>
      <c r="AN51">
        <v>0.78616600000000003</v>
      </c>
      <c r="AO51">
        <v>0</v>
      </c>
      <c r="AP51">
        <v>9.6074999999999999</v>
      </c>
      <c r="AQ51">
        <v>0</v>
      </c>
      <c r="AR51">
        <v>38.64</v>
      </c>
      <c r="AS51">
        <v>33.556887000000003</v>
      </c>
      <c r="AT51">
        <v>20.000005999999999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9.2748030000000004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2402.0670819999991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380.36660000000001</v>
      </c>
      <c r="L52">
        <v>229</v>
      </c>
      <c r="M52">
        <v>90.2744</v>
      </c>
      <c r="N52">
        <v>122.43219999999999</v>
      </c>
      <c r="O52">
        <v>128.30250000000001</v>
      </c>
      <c r="P52">
        <v>145.59030000000001</v>
      </c>
      <c r="Q52">
        <v>15.4194</v>
      </c>
      <c r="R52">
        <v>30.805900000000001</v>
      </c>
      <c r="S52">
        <v>19.348099999999999</v>
      </c>
      <c r="T52">
        <v>1.82</v>
      </c>
      <c r="U52">
        <v>342</v>
      </c>
      <c r="V52">
        <v>11.04</v>
      </c>
      <c r="W52">
        <v>31.5943</v>
      </c>
      <c r="X52">
        <v>101.4984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49.900258999999998</v>
      </c>
      <c r="AH52">
        <v>179.96245400000001</v>
      </c>
      <c r="AI52">
        <v>18.308964</v>
      </c>
      <c r="AJ52">
        <v>0</v>
      </c>
      <c r="AK52">
        <v>68.158760000000001</v>
      </c>
      <c r="AL52">
        <v>80.177999999999997</v>
      </c>
      <c r="AM52">
        <v>6.1844130000000002</v>
      </c>
      <c r="AN52">
        <v>0.78616600000000003</v>
      </c>
      <c r="AO52">
        <v>0</v>
      </c>
      <c r="AP52">
        <v>9.6074999999999999</v>
      </c>
      <c r="AQ52">
        <v>0</v>
      </c>
      <c r="AR52">
        <v>38.64</v>
      </c>
      <c r="AS52">
        <v>33.556887000000003</v>
      </c>
      <c r="AT52">
        <v>20.000005999999999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9.2748030000000004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2401.3042079999991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380.36660000000001</v>
      </c>
      <c r="L53">
        <v>229</v>
      </c>
      <c r="M53">
        <v>90.2744</v>
      </c>
      <c r="N53">
        <v>122.43219999999999</v>
      </c>
      <c r="O53">
        <v>128.30250000000001</v>
      </c>
      <c r="P53">
        <v>145.59030000000001</v>
      </c>
      <c r="Q53">
        <v>15.4194</v>
      </c>
      <c r="R53">
        <v>30.805900000000001</v>
      </c>
      <c r="S53">
        <v>19.348099999999999</v>
      </c>
      <c r="T53">
        <v>1.82</v>
      </c>
      <c r="U53">
        <v>342</v>
      </c>
      <c r="V53">
        <v>11.04</v>
      </c>
      <c r="W53">
        <v>31.5943</v>
      </c>
      <c r="X53">
        <v>101.4984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49.900258999999998</v>
      </c>
      <c r="AH53">
        <v>179.96245400000001</v>
      </c>
      <c r="AI53">
        <v>18.308964</v>
      </c>
      <c r="AJ53">
        <v>0</v>
      </c>
      <c r="AK53">
        <v>68.158760000000001</v>
      </c>
      <c r="AL53">
        <v>80.177999999999997</v>
      </c>
      <c r="AM53">
        <v>6.1844130000000002</v>
      </c>
      <c r="AN53">
        <v>0.78616600000000003</v>
      </c>
      <c r="AO53">
        <v>0</v>
      </c>
      <c r="AP53">
        <v>9.6074999999999999</v>
      </c>
      <c r="AQ53">
        <v>0</v>
      </c>
      <c r="AR53">
        <v>34.223999999999997</v>
      </c>
      <c r="AS53">
        <v>33.556887000000003</v>
      </c>
      <c r="AT53">
        <v>20.000005999999999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9.2748030000000004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2396.8882079999994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380.36660000000001</v>
      </c>
      <c r="L54">
        <v>229</v>
      </c>
      <c r="M54">
        <v>90.2744</v>
      </c>
      <c r="N54">
        <v>122.43219999999999</v>
      </c>
      <c r="O54">
        <v>128.30250000000001</v>
      </c>
      <c r="P54">
        <v>145.59030000000001</v>
      </c>
      <c r="Q54">
        <v>15.4194</v>
      </c>
      <c r="R54">
        <v>30.805900000000001</v>
      </c>
      <c r="S54">
        <v>19.348099999999999</v>
      </c>
      <c r="T54">
        <v>1.82</v>
      </c>
      <c r="U54">
        <v>342</v>
      </c>
      <c r="V54">
        <v>11.04</v>
      </c>
      <c r="W54">
        <v>31.5943</v>
      </c>
      <c r="X54">
        <v>101.4984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49.900258999999998</v>
      </c>
      <c r="AH54">
        <v>179.96245400000001</v>
      </c>
      <c r="AI54">
        <v>18.308964</v>
      </c>
      <c r="AJ54">
        <v>0</v>
      </c>
      <c r="AK54">
        <v>68.158760000000001</v>
      </c>
      <c r="AL54">
        <v>80.177999999999997</v>
      </c>
      <c r="AM54">
        <v>6.1844130000000002</v>
      </c>
      <c r="AN54">
        <v>0.78616600000000003</v>
      </c>
      <c r="AO54">
        <v>0</v>
      </c>
      <c r="AP54">
        <v>3.2025000000000001</v>
      </c>
      <c r="AQ54">
        <v>0</v>
      </c>
      <c r="AR54">
        <v>34.223999999999997</v>
      </c>
      <c r="AS54">
        <v>33.556887000000003</v>
      </c>
      <c r="AT54">
        <v>20.000005999999999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9.2748030000000004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2390.4832079999992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380.36660000000001</v>
      </c>
      <c r="L55">
        <v>202.53049899999999</v>
      </c>
      <c r="M55">
        <v>88.189599999999999</v>
      </c>
      <c r="N55">
        <v>120.6131</v>
      </c>
      <c r="O55">
        <v>125.752</v>
      </c>
      <c r="P55">
        <v>145.59030000000001</v>
      </c>
      <c r="Q55">
        <v>15.2394</v>
      </c>
      <c r="R55">
        <v>30.4359</v>
      </c>
      <c r="S55">
        <v>19.1281</v>
      </c>
      <c r="T55">
        <v>1.79</v>
      </c>
      <c r="U55">
        <v>342</v>
      </c>
      <c r="V55">
        <v>11.1236</v>
      </c>
      <c r="W55">
        <v>39.404299999999999</v>
      </c>
      <c r="X55">
        <v>127.4584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21.717708999999999</v>
      </c>
      <c r="AE55">
        <v>59.175403000000003</v>
      </c>
      <c r="AF55">
        <v>0</v>
      </c>
      <c r="AG55">
        <v>49.900258999999998</v>
      </c>
      <c r="AH55">
        <v>179.96245400000001</v>
      </c>
      <c r="AI55">
        <v>18.308964</v>
      </c>
      <c r="AJ55">
        <v>0</v>
      </c>
      <c r="AK55">
        <v>68.158760000000001</v>
      </c>
      <c r="AL55">
        <v>80.177999999999997</v>
      </c>
      <c r="AM55">
        <v>6.1844130000000002</v>
      </c>
      <c r="AN55">
        <v>0.78616600000000003</v>
      </c>
      <c r="AO55">
        <v>0</v>
      </c>
      <c r="AP55">
        <v>3.0743999999999998</v>
      </c>
      <c r="AQ55">
        <v>0</v>
      </c>
      <c r="AR55">
        <v>34.223999999999997</v>
      </c>
      <c r="AS55">
        <v>33.556887000000003</v>
      </c>
      <c r="AT55">
        <v>20.000005999999999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9.2748030000000004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2390.4848069999989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380.36660000000001</v>
      </c>
      <c r="L56">
        <v>184</v>
      </c>
      <c r="M56">
        <v>88.189599999999999</v>
      </c>
      <c r="N56">
        <v>120.5595</v>
      </c>
      <c r="O56">
        <v>125.7132</v>
      </c>
      <c r="P56">
        <v>145.494</v>
      </c>
      <c r="Q56">
        <v>15.2394</v>
      </c>
      <c r="R56">
        <v>30.4359</v>
      </c>
      <c r="S56">
        <v>19.1281</v>
      </c>
      <c r="T56">
        <v>1.79</v>
      </c>
      <c r="U56">
        <v>342</v>
      </c>
      <c r="V56">
        <v>11.1236</v>
      </c>
      <c r="W56">
        <v>39.404299999999999</v>
      </c>
      <c r="X56">
        <v>127.4584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21.717708999999999</v>
      </c>
      <c r="AE56">
        <v>59.175403000000003</v>
      </c>
      <c r="AF56">
        <v>0</v>
      </c>
      <c r="AG56">
        <v>49.900258999999998</v>
      </c>
      <c r="AH56">
        <v>179.96245400000001</v>
      </c>
      <c r="AI56">
        <v>18.308964</v>
      </c>
      <c r="AJ56">
        <v>0</v>
      </c>
      <c r="AK56">
        <v>68.158760000000001</v>
      </c>
      <c r="AL56">
        <v>80.177999999999997</v>
      </c>
      <c r="AM56">
        <v>6.1844130000000002</v>
      </c>
      <c r="AN56">
        <v>0.78616600000000003</v>
      </c>
      <c r="AO56">
        <v>0</v>
      </c>
      <c r="AP56">
        <v>3.0743999999999998</v>
      </c>
      <c r="AQ56">
        <v>0</v>
      </c>
      <c r="AR56">
        <v>38.64</v>
      </c>
      <c r="AS56">
        <v>33.556887000000003</v>
      </c>
      <c r="AT56">
        <v>20.000005999999999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9.2748030000000004</v>
      </c>
      <c r="BA56">
        <v>6.7455160000000003</v>
      </c>
      <c r="BB56">
        <v>5.5288130000000004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2376.1763479999991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380.36660000000001</v>
      </c>
      <c r="L57">
        <v>184</v>
      </c>
      <c r="M57">
        <v>88.073300000000003</v>
      </c>
      <c r="N57">
        <v>120.3454</v>
      </c>
      <c r="O57">
        <v>125.55800000000001</v>
      </c>
      <c r="P57">
        <v>145.0119</v>
      </c>
      <c r="Q57">
        <v>16.9194</v>
      </c>
      <c r="R57">
        <v>31.805900000000001</v>
      </c>
      <c r="S57">
        <v>20.748100000000001</v>
      </c>
      <c r="T57">
        <v>1.78</v>
      </c>
      <c r="U57">
        <v>342</v>
      </c>
      <c r="V57">
        <v>11.1236</v>
      </c>
      <c r="W57">
        <v>40.055300000000003</v>
      </c>
      <c r="X57">
        <v>129.4984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21.717708999999999</v>
      </c>
      <c r="AE57">
        <v>59.175403000000003</v>
      </c>
      <c r="AF57">
        <v>0</v>
      </c>
      <c r="AG57">
        <v>49.900258999999998</v>
      </c>
      <c r="AH57">
        <v>179.96245400000001</v>
      </c>
      <c r="AI57">
        <v>0</v>
      </c>
      <c r="AJ57">
        <v>0</v>
      </c>
      <c r="AK57">
        <v>68.158760000000001</v>
      </c>
      <c r="AL57">
        <v>80.177999999999997</v>
      </c>
      <c r="AM57">
        <v>6.1844130000000002</v>
      </c>
      <c r="AN57">
        <v>0.78616600000000003</v>
      </c>
      <c r="AO57">
        <v>0</v>
      </c>
      <c r="AP57">
        <v>3.0743999999999998</v>
      </c>
      <c r="AQ57">
        <v>0</v>
      </c>
      <c r="AR57">
        <v>38.64</v>
      </c>
      <c r="AS57">
        <v>33.556887000000003</v>
      </c>
      <c r="AT57">
        <v>20.000005999999999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9.2748030000000004</v>
      </c>
      <c r="BA57">
        <v>6.7455160000000003</v>
      </c>
      <c r="BB57">
        <v>5.5097779999999998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2364.2316489999998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380.36660000000001</v>
      </c>
      <c r="L58">
        <v>210.28101699999999</v>
      </c>
      <c r="M58">
        <v>88.102400000000003</v>
      </c>
      <c r="N58">
        <v>120.3989</v>
      </c>
      <c r="O58">
        <v>125.5968</v>
      </c>
      <c r="P58">
        <v>145.10839999999999</v>
      </c>
      <c r="Q58">
        <v>16.9194</v>
      </c>
      <c r="R58">
        <v>31.805900000000001</v>
      </c>
      <c r="S58">
        <v>20.748100000000001</v>
      </c>
      <c r="T58">
        <v>1.78</v>
      </c>
      <c r="U58">
        <v>342</v>
      </c>
      <c r="V58">
        <v>11.1236</v>
      </c>
      <c r="W58">
        <v>40.055300000000003</v>
      </c>
      <c r="X58">
        <v>129.4984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21.717708999999999</v>
      </c>
      <c r="AE58">
        <v>59.175403000000003</v>
      </c>
      <c r="AF58">
        <v>0</v>
      </c>
      <c r="AG58">
        <v>49.900258999999998</v>
      </c>
      <c r="AH58">
        <v>179.96245400000001</v>
      </c>
      <c r="AI58">
        <v>0</v>
      </c>
      <c r="AJ58">
        <v>0</v>
      </c>
      <c r="AK58">
        <v>68.158760000000001</v>
      </c>
      <c r="AL58">
        <v>80.177999999999997</v>
      </c>
      <c r="AM58">
        <v>6.1844130000000002</v>
      </c>
      <c r="AN58">
        <v>0.78616600000000003</v>
      </c>
      <c r="AO58">
        <v>0</v>
      </c>
      <c r="AP58">
        <v>3.0743999999999998</v>
      </c>
      <c r="AQ58">
        <v>0</v>
      </c>
      <c r="AR58">
        <v>38.64</v>
      </c>
      <c r="AS58">
        <v>33.556887000000003</v>
      </c>
      <c r="AT58">
        <v>20.000005999999999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9.2748030000000004</v>
      </c>
      <c r="BA58">
        <v>6.7455160000000003</v>
      </c>
      <c r="BB58">
        <v>5.515422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2390.7362099999996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</v>
      </c>
      <c r="L59">
        <v>214.03</v>
      </c>
      <c r="M59">
        <v>78.151796000000004</v>
      </c>
      <c r="N59">
        <v>106.90900000000001</v>
      </c>
      <c r="O59">
        <v>112.1191</v>
      </c>
      <c r="P59">
        <v>127.17324499999999</v>
      </c>
      <c r="Q59">
        <v>19.736968999999998</v>
      </c>
      <c r="R59">
        <v>38.893166999999998</v>
      </c>
      <c r="S59">
        <v>24.105599000000002</v>
      </c>
      <c r="T59">
        <v>2.1555420000000001</v>
      </c>
      <c r="U59">
        <v>342</v>
      </c>
      <c r="V59">
        <v>11.45</v>
      </c>
      <c r="W59">
        <v>40.055300000000003</v>
      </c>
      <c r="X59">
        <v>129.4984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21.717708999999999</v>
      </c>
      <c r="AE59">
        <v>59.175403000000003</v>
      </c>
      <c r="AF59">
        <v>0</v>
      </c>
      <c r="AG59">
        <v>49.900258999999998</v>
      </c>
      <c r="AH59">
        <v>179.96245400000001</v>
      </c>
      <c r="AI59">
        <v>0</v>
      </c>
      <c r="AJ59">
        <v>0</v>
      </c>
      <c r="AK59">
        <v>68.158760000000001</v>
      </c>
      <c r="AL59">
        <v>80.177999999999997</v>
      </c>
      <c r="AM59">
        <v>6.1844130000000002</v>
      </c>
      <c r="AN59">
        <v>0.78616600000000003</v>
      </c>
      <c r="AO59">
        <v>0</v>
      </c>
      <c r="AP59">
        <v>3.0743999999999998</v>
      </c>
      <c r="AQ59">
        <v>0</v>
      </c>
      <c r="AR59">
        <v>34.223999999999997</v>
      </c>
      <c r="AS59">
        <v>33.556887000000003</v>
      </c>
      <c r="AT59">
        <v>20.000005999999999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9.2748030000000004</v>
      </c>
      <c r="BA59">
        <v>6.7455160000000003</v>
      </c>
      <c r="BB59">
        <v>4.8265940000000001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2347.1246829999995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403.4966</v>
      </c>
      <c r="L60">
        <v>207.95</v>
      </c>
      <c r="M60">
        <v>77.434799999999996</v>
      </c>
      <c r="N60">
        <v>105.9327</v>
      </c>
      <c r="O60">
        <v>110.94929999999999</v>
      </c>
      <c r="P60">
        <v>125.9248</v>
      </c>
      <c r="Q60">
        <v>19.540704999999999</v>
      </c>
      <c r="R60">
        <v>38.506413999999999</v>
      </c>
      <c r="S60">
        <v>23.865893</v>
      </c>
      <c r="T60">
        <v>2.1341070000000002</v>
      </c>
      <c r="U60">
        <v>342</v>
      </c>
      <c r="V60">
        <v>11.45</v>
      </c>
      <c r="W60">
        <v>40.055300000000003</v>
      </c>
      <c r="X60">
        <v>129.4984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21.717708999999999</v>
      </c>
      <c r="AE60">
        <v>59.175403000000003</v>
      </c>
      <c r="AF60">
        <v>0</v>
      </c>
      <c r="AG60">
        <v>49.900258999999998</v>
      </c>
      <c r="AH60">
        <v>179.96245400000001</v>
      </c>
      <c r="AI60">
        <v>0</v>
      </c>
      <c r="AJ60">
        <v>0</v>
      </c>
      <c r="AK60">
        <v>68.158760000000001</v>
      </c>
      <c r="AL60">
        <v>80.177999999999997</v>
      </c>
      <c r="AM60">
        <v>6.1844130000000002</v>
      </c>
      <c r="AN60">
        <v>0.78616600000000003</v>
      </c>
      <c r="AO60">
        <v>0</v>
      </c>
      <c r="AP60">
        <v>3.0743999999999998</v>
      </c>
      <c r="AQ60">
        <v>0</v>
      </c>
      <c r="AR60">
        <v>34.223999999999997</v>
      </c>
      <c r="AS60">
        <v>33.556887000000003</v>
      </c>
      <c r="AT60">
        <v>20.000005999999999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9.2748030000000004</v>
      </c>
      <c r="BA60">
        <v>6.7455160000000003</v>
      </c>
      <c r="BB60">
        <v>4.7785989999999998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2360.537589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406.57659999999998</v>
      </c>
      <c r="L61">
        <v>226.3</v>
      </c>
      <c r="M61">
        <v>81.325599999999994</v>
      </c>
      <c r="N61">
        <v>110.9119</v>
      </c>
      <c r="O61">
        <v>116.2137</v>
      </c>
      <c r="P61">
        <v>131.9016</v>
      </c>
      <c r="Q61">
        <v>20.479132</v>
      </c>
      <c r="R61">
        <v>40.355654000000001</v>
      </c>
      <c r="S61">
        <v>25.012034</v>
      </c>
      <c r="T61">
        <v>2.236596</v>
      </c>
      <c r="U61">
        <v>342</v>
      </c>
      <c r="V61">
        <v>12.223214</v>
      </c>
      <c r="W61">
        <v>44.257446000000002</v>
      </c>
      <c r="X61">
        <v>148.058258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21.717708999999999</v>
      </c>
      <c r="AE61">
        <v>59.175403000000003</v>
      </c>
      <c r="AF61">
        <v>0</v>
      </c>
      <c r="AG61">
        <v>49.900258999999998</v>
      </c>
      <c r="AH61">
        <v>179.96245400000001</v>
      </c>
      <c r="AI61">
        <v>0</v>
      </c>
      <c r="AJ61">
        <v>0</v>
      </c>
      <c r="AK61">
        <v>68.158760000000001</v>
      </c>
      <c r="AL61">
        <v>80.177999999999997</v>
      </c>
      <c r="AM61">
        <v>6.1844130000000002</v>
      </c>
      <c r="AN61">
        <v>0.78616600000000003</v>
      </c>
      <c r="AO61">
        <v>0</v>
      </c>
      <c r="AP61">
        <v>9.4794</v>
      </c>
      <c r="AQ61">
        <v>0</v>
      </c>
      <c r="AR61">
        <v>34.223999999999997</v>
      </c>
      <c r="AS61">
        <v>33.556887000000003</v>
      </c>
      <c r="AT61">
        <v>20.000005999999999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9.2748030000000004</v>
      </c>
      <c r="BA61">
        <v>6.7455160000000003</v>
      </c>
      <c r="BB61">
        <v>5.0080869999999997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2436.2847920000004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442.94659999999999</v>
      </c>
      <c r="L62">
        <v>228.23</v>
      </c>
      <c r="M62">
        <v>81.909099999999995</v>
      </c>
      <c r="N62">
        <v>111.59529999999999</v>
      </c>
      <c r="O62">
        <v>116.9936</v>
      </c>
      <c r="P62">
        <v>132.6728</v>
      </c>
      <c r="Q62">
        <v>20.602692999999999</v>
      </c>
      <c r="R62">
        <v>40.599141000000003</v>
      </c>
      <c r="S62">
        <v>25.162945000000001</v>
      </c>
      <c r="T62">
        <v>2.2500909999999998</v>
      </c>
      <c r="U62">
        <v>342</v>
      </c>
      <c r="V62">
        <v>12.23</v>
      </c>
      <c r="W62">
        <v>44.31</v>
      </c>
      <c r="X62">
        <v>148.16659999999999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21.717708999999999</v>
      </c>
      <c r="AE62">
        <v>59.175403000000003</v>
      </c>
      <c r="AF62">
        <v>0</v>
      </c>
      <c r="AG62">
        <v>49.900258999999998</v>
      </c>
      <c r="AH62">
        <v>179.96245400000001</v>
      </c>
      <c r="AI62">
        <v>0</v>
      </c>
      <c r="AJ62">
        <v>0</v>
      </c>
      <c r="AK62">
        <v>68.158760000000001</v>
      </c>
      <c r="AL62">
        <v>80.177999999999997</v>
      </c>
      <c r="AM62">
        <v>12.527402</v>
      </c>
      <c r="AN62">
        <v>0.78616600000000003</v>
      </c>
      <c r="AO62">
        <v>0</v>
      </c>
      <c r="AP62">
        <v>9.4794</v>
      </c>
      <c r="AQ62">
        <v>0</v>
      </c>
      <c r="AR62">
        <v>34.223999999999997</v>
      </c>
      <c r="AS62">
        <v>33.556887000000003</v>
      </c>
      <c r="AT62">
        <v>20.000005999999999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6.7455160000000003</v>
      </c>
      <c r="BB62">
        <v>5.0383040000000001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2484.4751340000003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488.83032600000001</v>
      </c>
      <c r="L63">
        <v>228</v>
      </c>
      <c r="M63">
        <v>83.951800000000006</v>
      </c>
      <c r="N63">
        <v>114.3289</v>
      </c>
      <c r="O63">
        <v>119.7234</v>
      </c>
      <c r="P63">
        <v>135.85400000000001</v>
      </c>
      <c r="Q63">
        <v>21.103442000000001</v>
      </c>
      <c r="R63">
        <v>41.585903999999999</v>
      </c>
      <c r="S63">
        <v>25.774531</v>
      </c>
      <c r="T63">
        <v>2.3047789999999999</v>
      </c>
      <c r="U63">
        <v>342</v>
      </c>
      <c r="V63">
        <v>12.23</v>
      </c>
      <c r="W63">
        <v>44.31</v>
      </c>
      <c r="X63">
        <v>148.16659999999999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21.717708999999999</v>
      </c>
      <c r="AE63">
        <v>59.175403000000003</v>
      </c>
      <c r="AF63">
        <v>0</v>
      </c>
      <c r="AG63">
        <v>49.900258999999998</v>
      </c>
      <c r="AH63">
        <v>179.96245400000001</v>
      </c>
      <c r="AI63">
        <v>0</v>
      </c>
      <c r="AJ63">
        <v>0</v>
      </c>
      <c r="AK63">
        <v>68.158760000000001</v>
      </c>
      <c r="AL63">
        <v>80.177999999999997</v>
      </c>
      <c r="AM63">
        <v>18.800616999999999</v>
      </c>
      <c r="AN63">
        <v>0.78616600000000003</v>
      </c>
      <c r="AO63">
        <v>0</v>
      </c>
      <c r="AP63">
        <v>9.4794</v>
      </c>
      <c r="AQ63">
        <v>0</v>
      </c>
      <c r="AR63">
        <v>34.223999999999997</v>
      </c>
      <c r="AS63">
        <v>33.556887000000003</v>
      </c>
      <c r="AT63">
        <v>20.000005999999999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6.7455160000000003</v>
      </c>
      <c r="BB63">
        <v>5.1607599999999998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2549.3656170000004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527.6866</v>
      </c>
      <c r="L64">
        <v>228</v>
      </c>
      <c r="M64">
        <v>83.951800000000006</v>
      </c>
      <c r="N64">
        <v>114.3289</v>
      </c>
      <c r="O64">
        <v>119.82089999999999</v>
      </c>
      <c r="P64">
        <v>135.9503</v>
      </c>
      <c r="Q64">
        <v>21.109403</v>
      </c>
      <c r="R64">
        <v>41.597650000000002</v>
      </c>
      <c r="S64">
        <v>25.781811000000001</v>
      </c>
      <c r="T64">
        <v>2.3054299999999999</v>
      </c>
      <c r="U64">
        <v>342</v>
      </c>
      <c r="V64">
        <v>12.23</v>
      </c>
      <c r="W64">
        <v>44.31</v>
      </c>
      <c r="X64">
        <v>148.16659999999999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21.717708999999999</v>
      </c>
      <c r="AE64">
        <v>59.175403000000003</v>
      </c>
      <c r="AF64">
        <v>0</v>
      </c>
      <c r="AG64">
        <v>49.900258999999998</v>
      </c>
      <c r="AH64">
        <v>179.96245400000001</v>
      </c>
      <c r="AI64">
        <v>0</v>
      </c>
      <c r="AJ64">
        <v>0</v>
      </c>
      <c r="AK64">
        <v>68.158760000000001</v>
      </c>
      <c r="AL64">
        <v>80.177999999999997</v>
      </c>
      <c r="AM64">
        <v>18.800616999999999</v>
      </c>
      <c r="AN64">
        <v>0.78616600000000003</v>
      </c>
      <c r="AO64">
        <v>0</v>
      </c>
      <c r="AP64">
        <v>3.0743999999999998</v>
      </c>
      <c r="AQ64">
        <v>0</v>
      </c>
      <c r="AR64">
        <v>34.223999999999997</v>
      </c>
      <c r="AS64">
        <v>33.556887000000003</v>
      </c>
      <c r="AT64">
        <v>20.000005999999999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5.1622170000000001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2582.0377859999994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559.94659999999999</v>
      </c>
      <c r="L65">
        <v>228</v>
      </c>
      <c r="M65">
        <v>84.924499999999995</v>
      </c>
      <c r="N65">
        <v>115.5981</v>
      </c>
      <c r="O65">
        <v>121.0882</v>
      </c>
      <c r="P65">
        <v>137.3964</v>
      </c>
      <c r="Q65">
        <v>21.343064999999999</v>
      </c>
      <c r="R65">
        <v>42.058098999999999</v>
      </c>
      <c r="S65">
        <v>26.067193</v>
      </c>
      <c r="T65">
        <v>2.3309489999999999</v>
      </c>
      <c r="U65">
        <v>358.57499999999999</v>
      </c>
      <c r="V65">
        <v>12.23</v>
      </c>
      <c r="W65">
        <v>44.31</v>
      </c>
      <c r="X65">
        <v>148.16659999999999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21.717708999999999</v>
      </c>
      <c r="AE65">
        <v>59.175403000000003</v>
      </c>
      <c r="AF65">
        <v>0</v>
      </c>
      <c r="AG65">
        <v>49.900258999999998</v>
      </c>
      <c r="AH65">
        <v>179.96245400000001</v>
      </c>
      <c r="AI65">
        <v>0</v>
      </c>
      <c r="AJ65">
        <v>0</v>
      </c>
      <c r="AK65">
        <v>68.158760000000001</v>
      </c>
      <c r="AL65">
        <v>80.177999999999997</v>
      </c>
      <c r="AM65">
        <v>18.800616999999999</v>
      </c>
      <c r="AN65">
        <v>0.78616600000000003</v>
      </c>
      <c r="AO65">
        <v>0</v>
      </c>
      <c r="AP65">
        <v>3.0743999999999998</v>
      </c>
      <c r="AQ65">
        <v>0</v>
      </c>
      <c r="AR65">
        <v>34.223999999999997</v>
      </c>
      <c r="AS65">
        <v>33.556887000000003</v>
      </c>
      <c r="AT65">
        <v>20.000005999999999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5.2193579999999997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2636.8902389999998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576.33659999999998</v>
      </c>
      <c r="L66">
        <v>228</v>
      </c>
      <c r="M66">
        <v>87.939899999999994</v>
      </c>
      <c r="N66">
        <v>119.4057</v>
      </c>
      <c r="O66">
        <v>125.1828</v>
      </c>
      <c r="P66">
        <v>142.02359999999999</v>
      </c>
      <c r="Q66">
        <v>22.065588000000002</v>
      </c>
      <c r="R66">
        <v>43.481884000000001</v>
      </c>
      <c r="S66">
        <v>26.949641</v>
      </c>
      <c r="T66">
        <v>2.409859</v>
      </c>
      <c r="U66">
        <v>376.46218699999997</v>
      </c>
      <c r="V66">
        <v>12.23</v>
      </c>
      <c r="W66">
        <v>44.31</v>
      </c>
      <c r="X66">
        <v>148.16659999999999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21.717708999999999</v>
      </c>
      <c r="AE66">
        <v>59.175403000000003</v>
      </c>
      <c r="AF66">
        <v>0</v>
      </c>
      <c r="AG66">
        <v>49.900258999999998</v>
      </c>
      <c r="AH66">
        <v>179.96245400000001</v>
      </c>
      <c r="AI66">
        <v>0</v>
      </c>
      <c r="AJ66">
        <v>0</v>
      </c>
      <c r="AK66">
        <v>68.158760000000001</v>
      </c>
      <c r="AL66">
        <v>80.177999999999997</v>
      </c>
      <c r="AM66">
        <v>18.800616999999999</v>
      </c>
      <c r="AN66">
        <v>0.78616600000000003</v>
      </c>
      <c r="AO66">
        <v>0</v>
      </c>
      <c r="AP66">
        <v>3.0743999999999998</v>
      </c>
      <c r="AQ66">
        <v>0</v>
      </c>
      <c r="AR66">
        <v>34.223999999999997</v>
      </c>
      <c r="AS66">
        <v>33.556887000000003</v>
      </c>
      <c r="AT66">
        <v>20.000005999999999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5.3960480000000004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2689.9965819999998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606.41660000000002</v>
      </c>
      <c r="L67">
        <v>228</v>
      </c>
      <c r="M67">
        <v>84.730099999999993</v>
      </c>
      <c r="N67">
        <v>115.3052</v>
      </c>
      <c r="O67">
        <v>120.7958</v>
      </c>
      <c r="P67">
        <v>137.10720000000001</v>
      </c>
      <c r="Q67">
        <v>21.288495000000001</v>
      </c>
      <c r="R67">
        <v>41.950564</v>
      </c>
      <c r="S67">
        <v>26.000544000000001</v>
      </c>
      <c r="T67">
        <v>2.3249900000000001</v>
      </c>
      <c r="U67">
        <v>387.34375</v>
      </c>
      <c r="V67">
        <v>12.23</v>
      </c>
      <c r="W67">
        <v>44.31</v>
      </c>
      <c r="X67">
        <v>148.16659999999999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21.717708999999999</v>
      </c>
      <c r="AE67">
        <v>59.175403000000003</v>
      </c>
      <c r="AF67">
        <v>0</v>
      </c>
      <c r="AG67">
        <v>49.900258999999998</v>
      </c>
      <c r="AH67">
        <v>179.96245400000001</v>
      </c>
      <c r="AI67">
        <v>4.2720909999999996</v>
      </c>
      <c r="AJ67">
        <v>0</v>
      </c>
      <c r="AK67">
        <v>68.158760000000001</v>
      </c>
      <c r="AL67">
        <v>80.177999999999997</v>
      </c>
      <c r="AM67">
        <v>18.800616999999999</v>
      </c>
      <c r="AN67">
        <v>0.78616600000000003</v>
      </c>
      <c r="AO67">
        <v>0</v>
      </c>
      <c r="AP67">
        <v>3.0743999999999998</v>
      </c>
      <c r="AQ67">
        <v>0</v>
      </c>
      <c r="AR67">
        <v>34.223999999999997</v>
      </c>
      <c r="AS67">
        <v>34.355860999999997</v>
      </c>
      <c r="AT67">
        <v>20.000005999999999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5.2060129999999996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2715.8830959999996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609.63649999999996</v>
      </c>
      <c r="L68">
        <v>228</v>
      </c>
      <c r="M68">
        <v>86.091800000000006</v>
      </c>
      <c r="N68">
        <v>116.965</v>
      </c>
      <c r="O68">
        <v>122.5506</v>
      </c>
      <c r="P68">
        <v>139.13159999999999</v>
      </c>
      <c r="Q68">
        <v>21.605833000000001</v>
      </c>
      <c r="R68">
        <v>42.575902999999997</v>
      </c>
      <c r="S68">
        <v>26.388121999999999</v>
      </c>
      <c r="T68">
        <v>2.3596469999999998</v>
      </c>
      <c r="U68">
        <v>392.96875</v>
      </c>
      <c r="V68">
        <v>12.23</v>
      </c>
      <c r="W68">
        <v>44.31</v>
      </c>
      <c r="X68">
        <v>148.16659999999999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21.717708999999999</v>
      </c>
      <c r="AE68">
        <v>59.175403000000003</v>
      </c>
      <c r="AF68">
        <v>0</v>
      </c>
      <c r="AG68">
        <v>49.900258999999998</v>
      </c>
      <c r="AH68">
        <v>179.96245400000001</v>
      </c>
      <c r="AI68">
        <v>4.2720909999999996</v>
      </c>
      <c r="AJ68">
        <v>0</v>
      </c>
      <c r="AK68">
        <v>68.158760000000001</v>
      </c>
      <c r="AL68">
        <v>80.177999999999997</v>
      </c>
      <c r="AM68">
        <v>18.800616999999999</v>
      </c>
      <c r="AN68">
        <v>0.78616600000000003</v>
      </c>
      <c r="AO68">
        <v>0</v>
      </c>
      <c r="AP68">
        <v>3.0743999999999998</v>
      </c>
      <c r="AQ68">
        <v>0</v>
      </c>
      <c r="AR68">
        <v>34.223999999999997</v>
      </c>
      <c r="AS68">
        <v>34.355860999999997</v>
      </c>
      <c r="AT68">
        <v>20.000005999999999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5.2836169999999996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2732.9712119999995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669.83316200000002</v>
      </c>
      <c r="L69">
        <v>249.57380000000001</v>
      </c>
      <c r="M69">
        <v>90.2744</v>
      </c>
      <c r="N69">
        <v>122.43219999999999</v>
      </c>
      <c r="O69">
        <v>128.30250000000001</v>
      </c>
      <c r="P69">
        <v>145.59030000000001</v>
      </c>
      <c r="Q69">
        <v>22.63</v>
      </c>
      <c r="R69">
        <v>44.594099999999997</v>
      </c>
      <c r="S69">
        <v>27.638981000000001</v>
      </c>
      <c r="T69">
        <v>2.4714999999999998</v>
      </c>
      <c r="U69">
        <v>398.59375</v>
      </c>
      <c r="V69">
        <v>12.23</v>
      </c>
      <c r="W69">
        <v>44.31</v>
      </c>
      <c r="X69">
        <v>148.16659999999999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21.717708999999999</v>
      </c>
      <c r="AE69">
        <v>59.175403000000003</v>
      </c>
      <c r="AF69">
        <v>0</v>
      </c>
      <c r="AG69">
        <v>49.900258999999998</v>
      </c>
      <c r="AH69">
        <v>179.96245400000001</v>
      </c>
      <c r="AI69">
        <v>19.071838</v>
      </c>
      <c r="AJ69">
        <v>0</v>
      </c>
      <c r="AK69">
        <v>68.158760000000001</v>
      </c>
      <c r="AL69">
        <v>80.177999999999997</v>
      </c>
      <c r="AM69">
        <v>18.800616999999999</v>
      </c>
      <c r="AN69">
        <v>0.78616600000000003</v>
      </c>
      <c r="AO69">
        <v>0</v>
      </c>
      <c r="AP69">
        <v>3.0743999999999998</v>
      </c>
      <c r="AQ69">
        <v>0</v>
      </c>
      <c r="AR69">
        <v>34.223999999999997</v>
      </c>
      <c r="AS69">
        <v>34.355860999999997</v>
      </c>
      <c r="AT69">
        <v>20.000005999999999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2861.6823529999992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686.82730000000004</v>
      </c>
      <c r="L70">
        <v>251.6328</v>
      </c>
      <c r="M70">
        <v>90.2744</v>
      </c>
      <c r="N70">
        <v>122.43219999999999</v>
      </c>
      <c r="O70">
        <v>128.30250000000001</v>
      </c>
      <c r="P70">
        <v>145.59030000000001</v>
      </c>
      <c r="Q70">
        <v>22.63</v>
      </c>
      <c r="R70">
        <v>44.594099999999997</v>
      </c>
      <c r="S70">
        <v>27.638981000000001</v>
      </c>
      <c r="T70">
        <v>2.4714999999999998</v>
      </c>
      <c r="U70">
        <v>404.21875</v>
      </c>
      <c r="V70">
        <v>12.23</v>
      </c>
      <c r="W70">
        <v>44.31</v>
      </c>
      <c r="X70">
        <v>148.16659999999999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21.717708999999999</v>
      </c>
      <c r="AE70">
        <v>59.175403000000003</v>
      </c>
      <c r="AF70">
        <v>0</v>
      </c>
      <c r="AG70">
        <v>49.900258999999998</v>
      </c>
      <c r="AH70">
        <v>179.96245400000001</v>
      </c>
      <c r="AI70">
        <v>19.071838</v>
      </c>
      <c r="AJ70">
        <v>0</v>
      </c>
      <c r="AK70">
        <v>68.158760000000001</v>
      </c>
      <c r="AL70">
        <v>80.177999999999997</v>
      </c>
      <c r="AM70">
        <v>18.800616999999999</v>
      </c>
      <c r="AN70">
        <v>0.78616600000000003</v>
      </c>
      <c r="AO70">
        <v>0</v>
      </c>
      <c r="AP70">
        <v>3.0743999999999998</v>
      </c>
      <c r="AQ70">
        <v>0</v>
      </c>
      <c r="AR70">
        <v>34.223999999999997</v>
      </c>
      <c r="AS70">
        <v>34.355860999999997</v>
      </c>
      <c r="AT70">
        <v>20.000005999999999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2886.3604909999995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672.63649999999996</v>
      </c>
      <c r="L71">
        <v>230.059</v>
      </c>
      <c r="M71">
        <v>90.2744</v>
      </c>
      <c r="N71">
        <v>122.43219999999999</v>
      </c>
      <c r="O71">
        <v>128.30250000000001</v>
      </c>
      <c r="P71">
        <v>145.59030000000001</v>
      </c>
      <c r="Q71">
        <v>22.63</v>
      </c>
      <c r="R71">
        <v>44.594099999999997</v>
      </c>
      <c r="S71">
        <v>27.638981000000001</v>
      </c>
      <c r="T71">
        <v>2.4714999999999998</v>
      </c>
      <c r="U71">
        <v>410.625</v>
      </c>
      <c r="V71">
        <v>12.23</v>
      </c>
      <c r="W71">
        <v>44.31</v>
      </c>
      <c r="X71">
        <v>148.16659999999999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49.900258999999998</v>
      </c>
      <c r="AH71">
        <v>179.96245400000001</v>
      </c>
      <c r="AI71">
        <v>19.071838</v>
      </c>
      <c r="AJ71">
        <v>0</v>
      </c>
      <c r="AK71">
        <v>68.158760000000001</v>
      </c>
      <c r="AL71">
        <v>80.177999999999997</v>
      </c>
      <c r="AM71">
        <v>18.800616999999999</v>
      </c>
      <c r="AN71">
        <v>0.78616600000000003</v>
      </c>
      <c r="AO71">
        <v>0</v>
      </c>
      <c r="AP71">
        <v>3.0743999999999998</v>
      </c>
      <c r="AQ71">
        <v>0</v>
      </c>
      <c r="AR71">
        <v>34.223999999999997</v>
      </c>
      <c r="AS71">
        <v>34.355860999999997</v>
      </c>
      <c r="AT71">
        <v>20.000005999999999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2857.0021409999995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672.63649999999996</v>
      </c>
      <c r="L72">
        <v>230.059</v>
      </c>
      <c r="M72">
        <v>90.2744</v>
      </c>
      <c r="N72">
        <v>122.43219999999999</v>
      </c>
      <c r="O72">
        <v>128.30250000000001</v>
      </c>
      <c r="P72">
        <v>145.59030000000001</v>
      </c>
      <c r="Q72">
        <v>22.63</v>
      </c>
      <c r="R72">
        <v>44.594099999999997</v>
      </c>
      <c r="S72">
        <v>27.638981000000001</v>
      </c>
      <c r="T72">
        <v>2.4714999999999998</v>
      </c>
      <c r="U72">
        <v>411.75</v>
      </c>
      <c r="V72">
        <v>12.23</v>
      </c>
      <c r="W72">
        <v>44.31</v>
      </c>
      <c r="X72">
        <v>148.16659999999999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49.900258999999998</v>
      </c>
      <c r="AH72">
        <v>179.96245400000001</v>
      </c>
      <c r="AI72">
        <v>19.071838</v>
      </c>
      <c r="AJ72">
        <v>0</v>
      </c>
      <c r="AK72">
        <v>68.158760000000001</v>
      </c>
      <c r="AL72">
        <v>80.177999999999997</v>
      </c>
      <c r="AM72">
        <v>18.800616999999999</v>
      </c>
      <c r="AN72">
        <v>0.78616600000000003</v>
      </c>
      <c r="AO72">
        <v>0</v>
      </c>
      <c r="AP72">
        <v>3.0743999999999998</v>
      </c>
      <c r="AQ72">
        <v>0</v>
      </c>
      <c r="AR72">
        <v>34.223999999999997</v>
      </c>
      <c r="AS72">
        <v>34.355860999999997</v>
      </c>
      <c r="AT72">
        <v>20.000005999999999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2858.1271409999995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672.63649999999996</v>
      </c>
      <c r="L73">
        <v>230.059</v>
      </c>
      <c r="M73">
        <v>90.2744</v>
      </c>
      <c r="N73">
        <v>122.43219999999999</v>
      </c>
      <c r="O73">
        <v>128.30250000000001</v>
      </c>
      <c r="P73">
        <v>145.59030000000001</v>
      </c>
      <c r="Q73">
        <v>22.63</v>
      </c>
      <c r="R73">
        <v>44.594099999999997</v>
      </c>
      <c r="S73">
        <v>27.638981000000001</v>
      </c>
      <c r="T73">
        <v>2.4714999999999998</v>
      </c>
      <c r="U73">
        <v>411.75</v>
      </c>
      <c r="V73">
        <v>12.23</v>
      </c>
      <c r="W73">
        <v>44.31</v>
      </c>
      <c r="X73">
        <v>148.16659999999999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21.717708999999999</v>
      </c>
      <c r="AE73">
        <v>59.175403000000003</v>
      </c>
      <c r="AF73">
        <v>0</v>
      </c>
      <c r="AG73">
        <v>49.900258999999998</v>
      </c>
      <c r="AH73">
        <v>179.96245400000001</v>
      </c>
      <c r="AI73">
        <v>19.071838</v>
      </c>
      <c r="AJ73">
        <v>0</v>
      </c>
      <c r="AK73">
        <v>68.158760000000001</v>
      </c>
      <c r="AL73">
        <v>80.177999999999997</v>
      </c>
      <c r="AM73">
        <v>18.800616999999999</v>
      </c>
      <c r="AN73">
        <v>0.78616600000000003</v>
      </c>
      <c r="AO73">
        <v>0</v>
      </c>
      <c r="AP73">
        <v>3.0743999999999998</v>
      </c>
      <c r="AQ73">
        <v>0</v>
      </c>
      <c r="AR73">
        <v>34.223999999999997</v>
      </c>
      <c r="AS73">
        <v>34.355860999999997</v>
      </c>
      <c r="AT73">
        <v>20.000005999999999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2858.1271409999995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677.63649999999996</v>
      </c>
      <c r="L74">
        <v>230.059</v>
      </c>
      <c r="M74">
        <v>90.2744</v>
      </c>
      <c r="N74">
        <v>122.43219999999999</v>
      </c>
      <c r="O74">
        <v>128.30250000000001</v>
      </c>
      <c r="P74">
        <v>145.59030000000001</v>
      </c>
      <c r="Q74">
        <v>22.63</v>
      </c>
      <c r="R74">
        <v>44.594099999999997</v>
      </c>
      <c r="S74">
        <v>27.638981000000001</v>
      </c>
      <c r="T74">
        <v>2.4714999999999998</v>
      </c>
      <c r="U74">
        <v>411.75</v>
      </c>
      <c r="V74">
        <v>12.23</v>
      </c>
      <c r="W74">
        <v>44.31</v>
      </c>
      <c r="X74">
        <v>148.16659999999999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49.900258999999998</v>
      </c>
      <c r="AH74">
        <v>179.96245400000001</v>
      </c>
      <c r="AI74">
        <v>19.071838</v>
      </c>
      <c r="AJ74">
        <v>0</v>
      </c>
      <c r="AK74">
        <v>68.158760000000001</v>
      </c>
      <c r="AL74">
        <v>80.177999999999997</v>
      </c>
      <c r="AM74">
        <v>18.800616999999999</v>
      </c>
      <c r="AN74">
        <v>0.78616600000000003</v>
      </c>
      <c r="AO74">
        <v>0</v>
      </c>
      <c r="AP74">
        <v>3.0743999999999998</v>
      </c>
      <c r="AQ74">
        <v>10.35857</v>
      </c>
      <c r="AR74">
        <v>34.223999999999997</v>
      </c>
      <c r="AS74">
        <v>34.355860999999997</v>
      </c>
      <c r="AT74">
        <v>20.000005999999999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2873.5360709999995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682.63649999999996</v>
      </c>
      <c r="L75">
        <v>230.059</v>
      </c>
      <c r="M75">
        <v>90.2744</v>
      </c>
      <c r="N75">
        <v>122.43219999999999</v>
      </c>
      <c r="O75">
        <v>128.30250000000001</v>
      </c>
      <c r="P75">
        <v>145.59030000000001</v>
      </c>
      <c r="Q75">
        <v>22.63</v>
      </c>
      <c r="R75">
        <v>44.594099999999997</v>
      </c>
      <c r="S75">
        <v>27.638981000000001</v>
      </c>
      <c r="T75">
        <v>2.4714999999999998</v>
      </c>
      <c r="U75">
        <v>411.75</v>
      </c>
      <c r="V75">
        <v>12.23</v>
      </c>
      <c r="W75">
        <v>44.31</v>
      </c>
      <c r="X75">
        <v>148.16659999999999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49.900258999999998</v>
      </c>
      <c r="AH75">
        <v>179.96245400000001</v>
      </c>
      <c r="AI75">
        <v>22.886205</v>
      </c>
      <c r="AJ75">
        <v>0</v>
      </c>
      <c r="AK75">
        <v>68.158760000000001</v>
      </c>
      <c r="AL75">
        <v>80.177999999999997</v>
      </c>
      <c r="AM75">
        <v>18.800616999999999</v>
      </c>
      <c r="AN75">
        <v>0.78616600000000003</v>
      </c>
      <c r="AO75">
        <v>0</v>
      </c>
      <c r="AP75">
        <v>3.0743999999999998</v>
      </c>
      <c r="AQ75">
        <v>20.717141000000002</v>
      </c>
      <c r="AR75">
        <v>34.223999999999997</v>
      </c>
      <c r="AS75">
        <v>34.355860999999997</v>
      </c>
      <c r="AT75">
        <v>20.000005999999999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2903.5930429999994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686.82730000000004</v>
      </c>
      <c r="L76">
        <v>230.059</v>
      </c>
      <c r="M76">
        <v>90.2744</v>
      </c>
      <c r="N76">
        <v>122.43219999999999</v>
      </c>
      <c r="O76">
        <v>128.30250000000001</v>
      </c>
      <c r="P76">
        <v>145.59030000000001</v>
      </c>
      <c r="Q76">
        <v>22.63</v>
      </c>
      <c r="R76">
        <v>44.594099999999997</v>
      </c>
      <c r="S76">
        <v>27.638981000000001</v>
      </c>
      <c r="T76">
        <v>2.4714999999999998</v>
      </c>
      <c r="U76">
        <v>411.75</v>
      </c>
      <c r="V76">
        <v>12.23</v>
      </c>
      <c r="W76">
        <v>44.31</v>
      </c>
      <c r="X76">
        <v>148.16659999999999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49.900258999999998</v>
      </c>
      <c r="AH76">
        <v>179.96245400000001</v>
      </c>
      <c r="AI76">
        <v>22.886205</v>
      </c>
      <c r="AJ76">
        <v>0</v>
      </c>
      <c r="AK76">
        <v>68.158760000000001</v>
      </c>
      <c r="AL76">
        <v>80.177999999999997</v>
      </c>
      <c r="AM76">
        <v>18.800616999999999</v>
      </c>
      <c r="AN76">
        <v>0.78616600000000003</v>
      </c>
      <c r="AO76">
        <v>0</v>
      </c>
      <c r="AP76">
        <v>3.0743999999999998</v>
      </c>
      <c r="AQ76">
        <v>31.075710999999998</v>
      </c>
      <c r="AR76">
        <v>34.223999999999997</v>
      </c>
      <c r="AS76">
        <v>34.355860999999997</v>
      </c>
      <c r="AT76">
        <v>20.000005999999999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2929.0264469999993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615.329881</v>
      </c>
      <c r="L77">
        <v>234.37989999999999</v>
      </c>
      <c r="M77">
        <v>91.78</v>
      </c>
      <c r="N77">
        <v>124.38</v>
      </c>
      <c r="O77">
        <v>130.58009999999999</v>
      </c>
      <c r="P77">
        <v>149.95432299999999</v>
      </c>
      <c r="Q77">
        <v>19.7879</v>
      </c>
      <c r="R77">
        <v>39.840600000000002</v>
      </c>
      <c r="S77">
        <v>24.7346</v>
      </c>
      <c r="T77">
        <v>3.09</v>
      </c>
      <c r="U77">
        <v>411.75</v>
      </c>
      <c r="V77">
        <v>12.23</v>
      </c>
      <c r="W77">
        <v>44.31</v>
      </c>
      <c r="X77">
        <v>148.16659999999999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49.900258999999998</v>
      </c>
      <c r="AH77">
        <v>179.96245400000001</v>
      </c>
      <c r="AI77">
        <v>22.886205</v>
      </c>
      <c r="AJ77">
        <v>0</v>
      </c>
      <c r="AK77">
        <v>68.158760000000001</v>
      </c>
      <c r="AL77">
        <v>80.177999999999997</v>
      </c>
      <c r="AM77">
        <v>18.800616999999999</v>
      </c>
      <c r="AN77">
        <v>0.78616600000000003</v>
      </c>
      <c r="AO77">
        <v>0</v>
      </c>
      <c r="AP77">
        <v>9.4794</v>
      </c>
      <c r="AQ77">
        <v>41.434280999999999</v>
      </c>
      <c r="AR77">
        <v>34.223999999999997</v>
      </c>
      <c r="AS77">
        <v>34.355860999999997</v>
      </c>
      <c r="AT77">
        <v>20.000005999999999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2888.625951999999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614.52909999999997</v>
      </c>
      <c r="L78">
        <v>234.37989999999999</v>
      </c>
      <c r="M78">
        <v>91.78</v>
      </c>
      <c r="N78">
        <v>124.38</v>
      </c>
      <c r="O78">
        <v>130.58009999999999</v>
      </c>
      <c r="P78">
        <v>149.98894999999999</v>
      </c>
      <c r="Q78">
        <v>19.7879</v>
      </c>
      <c r="R78">
        <v>39.840600000000002</v>
      </c>
      <c r="S78">
        <v>24.7346</v>
      </c>
      <c r="T78">
        <v>3.09</v>
      </c>
      <c r="U78">
        <v>411.75</v>
      </c>
      <c r="V78">
        <v>12.23</v>
      </c>
      <c r="W78">
        <v>44.31</v>
      </c>
      <c r="X78">
        <v>148.16659999999999</v>
      </c>
      <c r="Y78">
        <v>0</v>
      </c>
      <c r="Z78">
        <v>13.1076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49.900258999999998</v>
      </c>
      <c r="AH78">
        <v>182.023944</v>
      </c>
      <c r="AI78">
        <v>27.463446000000001</v>
      </c>
      <c r="AJ78">
        <v>0</v>
      </c>
      <c r="AK78">
        <v>68.158760000000001</v>
      </c>
      <c r="AL78">
        <v>83.664000000000001</v>
      </c>
      <c r="AM78">
        <v>18.800616999999999</v>
      </c>
      <c r="AN78">
        <v>0.78616600000000003</v>
      </c>
      <c r="AO78">
        <v>0</v>
      </c>
      <c r="AP78">
        <v>9.4794</v>
      </c>
      <c r="AQ78">
        <v>41.434280999999999</v>
      </c>
      <c r="AR78">
        <v>34.223999999999997</v>
      </c>
      <c r="AS78">
        <v>38.350727999999997</v>
      </c>
      <c r="AT78">
        <v>20.000005999999999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2904.3072249999991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614.52909999999997</v>
      </c>
      <c r="L79">
        <v>234.37989999999999</v>
      </c>
      <c r="M79">
        <v>91.78</v>
      </c>
      <c r="N79">
        <v>124.38</v>
      </c>
      <c r="O79">
        <v>130.58009999999999</v>
      </c>
      <c r="P79">
        <v>149.98894999999999</v>
      </c>
      <c r="Q79">
        <v>19.7879</v>
      </c>
      <c r="R79">
        <v>39.840600000000002</v>
      </c>
      <c r="S79">
        <v>24.7346</v>
      </c>
      <c r="T79">
        <v>3.09</v>
      </c>
      <c r="U79">
        <v>411.75</v>
      </c>
      <c r="V79">
        <v>12.23</v>
      </c>
      <c r="W79">
        <v>44.31</v>
      </c>
      <c r="X79">
        <v>148.16659999999999</v>
      </c>
      <c r="Y79">
        <v>0</v>
      </c>
      <c r="Z79">
        <v>13.1076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49.900258999999998</v>
      </c>
      <c r="AH79">
        <v>182.023944</v>
      </c>
      <c r="AI79">
        <v>58.790083000000003</v>
      </c>
      <c r="AJ79">
        <v>0</v>
      </c>
      <c r="AK79">
        <v>68.158760000000001</v>
      </c>
      <c r="AL79">
        <v>83.664000000000001</v>
      </c>
      <c r="AM79">
        <v>18.800616999999999</v>
      </c>
      <c r="AN79">
        <v>0.78616600000000003</v>
      </c>
      <c r="AO79">
        <v>0</v>
      </c>
      <c r="AP79">
        <v>9.4794</v>
      </c>
      <c r="AQ79">
        <v>41.434280999999999</v>
      </c>
      <c r="AR79">
        <v>34.223999999999997</v>
      </c>
      <c r="AS79">
        <v>38.350727999999997</v>
      </c>
      <c r="AT79">
        <v>20.000005999999999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2935.6338619999988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614.30070000000001</v>
      </c>
      <c r="L80">
        <v>234.37989999999999</v>
      </c>
      <c r="M80">
        <v>91.78</v>
      </c>
      <c r="N80">
        <v>124.38</v>
      </c>
      <c r="O80">
        <v>130.58009999999999</v>
      </c>
      <c r="P80">
        <v>149.98894999999999</v>
      </c>
      <c r="Q80">
        <v>19.7879</v>
      </c>
      <c r="R80">
        <v>39.840600000000002</v>
      </c>
      <c r="S80">
        <v>24.7346</v>
      </c>
      <c r="T80">
        <v>3.09</v>
      </c>
      <c r="U80">
        <v>411.75</v>
      </c>
      <c r="V80">
        <v>12.23</v>
      </c>
      <c r="W80">
        <v>44.31</v>
      </c>
      <c r="X80">
        <v>148.16659999999999</v>
      </c>
      <c r="Y80">
        <v>0</v>
      </c>
      <c r="Z80">
        <v>13.1076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49.900258999999998</v>
      </c>
      <c r="AH80">
        <v>182.023944</v>
      </c>
      <c r="AI80">
        <v>58.790083000000003</v>
      </c>
      <c r="AJ80">
        <v>0</v>
      </c>
      <c r="AK80">
        <v>68.158760000000001</v>
      </c>
      <c r="AL80">
        <v>83.664000000000001</v>
      </c>
      <c r="AM80">
        <v>18.800616999999999</v>
      </c>
      <c r="AN80">
        <v>0.78616600000000003</v>
      </c>
      <c r="AO80">
        <v>0</v>
      </c>
      <c r="AP80">
        <v>4.3554000000000004</v>
      </c>
      <c r="AQ80">
        <v>41.434280999999999</v>
      </c>
      <c r="AR80">
        <v>34.223999999999997</v>
      </c>
      <c r="AS80">
        <v>38.350727999999997</v>
      </c>
      <c r="AT80">
        <v>20.000005999999999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2930.2814619999986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670.31096100000002</v>
      </c>
      <c r="L81">
        <v>210.87092799999999</v>
      </c>
      <c r="M81">
        <v>91.78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411.75</v>
      </c>
      <c r="V81">
        <v>12.23</v>
      </c>
      <c r="W81">
        <v>44.31</v>
      </c>
      <c r="X81">
        <v>148.16659999999999</v>
      </c>
      <c r="Y81">
        <v>0</v>
      </c>
      <c r="Z81">
        <v>13.1076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49.900258999999998</v>
      </c>
      <c r="AH81">
        <v>182.023944</v>
      </c>
      <c r="AI81">
        <v>58.790083000000003</v>
      </c>
      <c r="AJ81">
        <v>0</v>
      </c>
      <c r="AK81">
        <v>68.158760000000001</v>
      </c>
      <c r="AL81">
        <v>83.664000000000001</v>
      </c>
      <c r="AM81">
        <v>18.800616999999999</v>
      </c>
      <c r="AN81">
        <v>0.78616600000000003</v>
      </c>
      <c r="AO81">
        <v>0</v>
      </c>
      <c r="AP81">
        <v>4.3554000000000004</v>
      </c>
      <c r="AQ81">
        <v>41.434280999999999</v>
      </c>
      <c r="AR81">
        <v>34.223999999999997</v>
      </c>
      <c r="AS81">
        <v>38.350727999999997</v>
      </c>
      <c r="AT81">
        <v>20.000005999999999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2973.5952569999986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234.09</v>
      </c>
      <c r="M82">
        <v>91.78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411.75</v>
      </c>
      <c r="V82">
        <v>12.23</v>
      </c>
      <c r="W82">
        <v>44.31</v>
      </c>
      <c r="X82">
        <v>148.16659999999999</v>
      </c>
      <c r="Y82">
        <v>0</v>
      </c>
      <c r="Z82">
        <v>13.1076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49.900258999999998</v>
      </c>
      <c r="AH82">
        <v>182.023944</v>
      </c>
      <c r="AI82">
        <v>58.790083000000003</v>
      </c>
      <c r="AJ82">
        <v>0</v>
      </c>
      <c r="AK82">
        <v>68.158760000000001</v>
      </c>
      <c r="AL82">
        <v>83.664000000000001</v>
      </c>
      <c r="AM82">
        <v>18.800616999999999</v>
      </c>
      <c r="AN82">
        <v>0.78616600000000003</v>
      </c>
      <c r="AO82">
        <v>0</v>
      </c>
      <c r="AP82">
        <v>4.3554000000000004</v>
      </c>
      <c r="AQ82">
        <v>41.434280999999999</v>
      </c>
      <c r="AR82">
        <v>34.223999999999997</v>
      </c>
      <c r="AS82">
        <v>38.350727999999997</v>
      </c>
      <c r="AT82">
        <v>20.000005999999999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3014.9193149999987</v>
      </c>
    </row>
    <row r="83" spans="1:117">
      <c r="A83" t="s">
        <v>125</v>
      </c>
      <c r="B83">
        <v>0</v>
      </c>
      <c r="C83">
        <v>0</v>
      </c>
      <c r="D83">
        <v>20</v>
      </c>
      <c r="E83">
        <v>0</v>
      </c>
      <c r="F83">
        <v>0</v>
      </c>
      <c r="G83">
        <v>0</v>
      </c>
      <c r="H83">
        <v>0</v>
      </c>
      <c r="I83">
        <v>0</v>
      </c>
      <c r="J83">
        <v>21</v>
      </c>
      <c r="K83">
        <v>688.41594699999996</v>
      </c>
      <c r="L83">
        <v>234.09</v>
      </c>
      <c r="M83">
        <v>91.78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411.75</v>
      </c>
      <c r="V83">
        <v>12.23</v>
      </c>
      <c r="W83">
        <v>44.31</v>
      </c>
      <c r="X83">
        <v>148.16659999999999</v>
      </c>
      <c r="Y83">
        <v>0</v>
      </c>
      <c r="Z83">
        <v>13.1076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49.900258999999998</v>
      </c>
      <c r="AH83">
        <v>182.023944</v>
      </c>
      <c r="AI83">
        <v>58.790083000000003</v>
      </c>
      <c r="AJ83">
        <v>0</v>
      </c>
      <c r="AK83">
        <v>68.158760000000001</v>
      </c>
      <c r="AL83">
        <v>80.177999999999997</v>
      </c>
      <c r="AM83">
        <v>18.800616999999999</v>
      </c>
      <c r="AN83">
        <v>0.78616600000000003</v>
      </c>
      <c r="AO83">
        <v>0</v>
      </c>
      <c r="AP83">
        <v>6.2769000000000004</v>
      </c>
      <c r="AQ83">
        <v>41.434280999999999</v>
      </c>
      <c r="AR83">
        <v>34.223999999999997</v>
      </c>
      <c r="AS83">
        <v>38.350727999999997</v>
      </c>
      <c r="AT83">
        <v>20.000005999999999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3054.3548149999983</v>
      </c>
    </row>
    <row r="84" spans="1:117">
      <c r="A84" t="s">
        <v>126</v>
      </c>
      <c r="B84">
        <v>0</v>
      </c>
      <c r="C84">
        <v>0</v>
      </c>
      <c r="D84">
        <v>21.9176</v>
      </c>
      <c r="E84">
        <v>0</v>
      </c>
      <c r="F84">
        <v>0</v>
      </c>
      <c r="G84">
        <v>0</v>
      </c>
      <c r="H84">
        <v>0</v>
      </c>
      <c r="I84">
        <v>0</v>
      </c>
      <c r="J84">
        <v>31.861999999999998</v>
      </c>
      <c r="K84">
        <v>688.41594699999996</v>
      </c>
      <c r="L84">
        <v>234.09270000000001</v>
      </c>
      <c r="M84">
        <v>91.78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411.75</v>
      </c>
      <c r="V84">
        <v>12.23</v>
      </c>
      <c r="W84">
        <v>44.31</v>
      </c>
      <c r="X84">
        <v>148.16659999999999</v>
      </c>
      <c r="Y84">
        <v>0</v>
      </c>
      <c r="Z84">
        <v>13.1076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49.900258999999998</v>
      </c>
      <c r="AH84">
        <v>182.023944</v>
      </c>
      <c r="AI84">
        <v>58.790083000000003</v>
      </c>
      <c r="AJ84">
        <v>0</v>
      </c>
      <c r="AK84">
        <v>68.158760000000001</v>
      </c>
      <c r="AL84">
        <v>80.177999999999997</v>
      </c>
      <c r="AM84">
        <v>18.800616999999999</v>
      </c>
      <c r="AN84">
        <v>0.78616600000000003</v>
      </c>
      <c r="AO84">
        <v>0</v>
      </c>
      <c r="AP84">
        <v>6.2769000000000004</v>
      </c>
      <c r="AQ84">
        <v>41.434280999999999</v>
      </c>
      <c r="AR84">
        <v>34.223999999999997</v>
      </c>
      <c r="AS84">
        <v>38.350727999999997</v>
      </c>
      <c r="AT84">
        <v>20.000005999999999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3067.1371149999982</v>
      </c>
    </row>
    <row r="85" spans="1:117">
      <c r="A85" t="s">
        <v>127</v>
      </c>
      <c r="B85">
        <v>0</v>
      </c>
      <c r="C85">
        <v>0</v>
      </c>
      <c r="D85">
        <v>21.9176</v>
      </c>
      <c r="E85">
        <v>0</v>
      </c>
      <c r="F85">
        <v>0</v>
      </c>
      <c r="G85">
        <v>0</v>
      </c>
      <c r="H85">
        <v>0</v>
      </c>
      <c r="I85">
        <v>0</v>
      </c>
      <c r="J85">
        <v>31.861999999999998</v>
      </c>
      <c r="K85">
        <v>664.30070000000001</v>
      </c>
      <c r="L85">
        <v>233.86850000000001</v>
      </c>
      <c r="M85">
        <v>91.78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411.75</v>
      </c>
      <c r="V85">
        <v>12.23</v>
      </c>
      <c r="W85">
        <v>44.31</v>
      </c>
      <c r="X85">
        <v>148.16659999999999</v>
      </c>
      <c r="Y85">
        <v>0</v>
      </c>
      <c r="Z85">
        <v>13.1076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49.900258999999998</v>
      </c>
      <c r="AH85">
        <v>182.023944</v>
      </c>
      <c r="AI85">
        <v>21.360458000000001</v>
      </c>
      <c r="AJ85">
        <v>0</v>
      </c>
      <c r="AK85">
        <v>68.158760000000001</v>
      </c>
      <c r="AL85">
        <v>80.177999999999997</v>
      </c>
      <c r="AM85">
        <v>18.800616999999999</v>
      </c>
      <c r="AN85">
        <v>0.78616600000000003</v>
      </c>
      <c r="AO85">
        <v>0</v>
      </c>
      <c r="AP85">
        <v>7.3017000000000003</v>
      </c>
      <c r="AQ85">
        <v>41.434280999999999</v>
      </c>
      <c r="AR85">
        <v>34.223999999999997</v>
      </c>
      <c r="AS85">
        <v>38.350727999999997</v>
      </c>
      <c r="AT85">
        <v>20.000005999999999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3006.3928429999987</v>
      </c>
    </row>
    <row r="86" spans="1:117">
      <c r="A86" t="s">
        <v>128</v>
      </c>
      <c r="B86">
        <v>0</v>
      </c>
      <c r="C86">
        <v>0</v>
      </c>
      <c r="D86">
        <v>21.9176</v>
      </c>
      <c r="E86">
        <v>0</v>
      </c>
      <c r="F86">
        <v>0</v>
      </c>
      <c r="G86">
        <v>0</v>
      </c>
      <c r="H86">
        <v>0</v>
      </c>
      <c r="I86">
        <v>0</v>
      </c>
      <c r="J86">
        <v>31.861999999999998</v>
      </c>
      <c r="K86">
        <v>684.11575600000003</v>
      </c>
      <c r="L86">
        <v>233.86850000000001</v>
      </c>
      <c r="M86">
        <v>91.78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411.75</v>
      </c>
      <c r="V86">
        <v>12.23</v>
      </c>
      <c r="W86">
        <v>44.31</v>
      </c>
      <c r="X86">
        <v>148.16659999999999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32.652102999999997</v>
      </c>
      <c r="AE86">
        <v>59.175403000000003</v>
      </c>
      <c r="AF86">
        <v>9.7989119999999996</v>
      </c>
      <c r="AG86">
        <v>49.900258999999998</v>
      </c>
      <c r="AH86">
        <v>179.96245400000001</v>
      </c>
      <c r="AI86">
        <v>18.308964</v>
      </c>
      <c r="AJ86">
        <v>0</v>
      </c>
      <c r="AK86">
        <v>68.158760000000001</v>
      </c>
      <c r="AL86">
        <v>80.177999999999997</v>
      </c>
      <c r="AM86">
        <v>18.800616999999999</v>
      </c>
      <c r="AN86">
        <v>0.78616600000000003</v>
      </c>
      <c r="AO86">
        <v>0</v>
      </c>
      <c r="AP86">
        <v>5.3802000000000003</v>
      </c>
      <c r="AQ86">
        <v>41.434280999999999</v>
      </c>
      <c r="AR86">
        <v>34.223999999999997</v>
      </c>
      <c r="AS86">
        <v>34.355860999999997</v>
      </c>
      <c r="AT86">
        <v>20.000005999999999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3001.966684999999</v>
      </c>
    </row>
    <row r="87" spans="1:117">
      <c r="A87" t="s">
        <v>129</v>
      </c>
      <c r="B87">
        <v>0</v>
      </c>
      <c r="C87">
        <v>0</v>
      </c>
      <c r="D87">
        <v>26.9176</v>
      </c>
      <c r="E87">
        <v>0</v>
      </c>
      <c r="F87">
        <v>0</v>
      </c>
      <c r="G87">
        <v>0</v>
      </c>
      <c r="H87">
        <v>0</v>
      </c>
      <c r="I87">
        <v>0</v>
      </c>
      <c r="J87">
        <v>52.862000000000002</v>
      </c>
      <c r="K87">
        <v>688.41594699999996</v>
      </c>
      <c r="L87">
        <v>233.86850000000001</v>
      </c>
      <c r="M87">
        <v>91.78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411.75</v>
      </c>
      <c r="V87">
        <v>12.23</v>
      </c>
      <c r="W87">
        <v>44.31</v>
      </c>
      <c r="X87">
        <v>148.16659999999999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32.652102999999997</v>
      </c>
      <c r="AE87">
        <v>59.175403000000003</v>
      </c>
      <c r="AF87">
        <v>9.7989119999999996</v>
      </c>
      <c r="AG87">
        <v>49.900258999999998</v>
      </c>
      <c r="AH87">
        <v>179.96245400000001</v>
      </c>
      <c r="AI87">
        <v>18.308964</v>
      </c>
      <c r="AJ87">
        <v>0</v>
      </c>
      <c r="AK87">
        <v>68.158760000000001</v>
      </c>
      <c r="AL87">
        <v>80.177999999999997</v>
      </c>
      <c r="AM87">
        <v>18.800616999999999</v>
      </c>
      <c r="AN87">
        <v>0.78616600000000003</v>
      </c>
      <c r="AO87">
        <v>0</v>
      </c>
      <c r="AP87">
        <v>4.0991999999999997</v>
      </c>
      <c r="AQ87">
        <v>41.434280999999999</v>
      </c>
      <c r="AR87">
        <v>34.223999999999997</v>
      </c>
      <c r="AS87">
        <v>34.355860999999997</v>
      </c>
      <c r="AT87">
        <v>20.000005999999999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3030.9858759999993</v>
      </c>
    </row>
    <row r="88" spans="1:117">
      <c r="A88" t="s">
        <v>130</v>
      </c>
      <c r="B88">
        <v>0</v>
      </c>
      <c r="C88">
        <v>0</v>
      </c>
      <c r="D88">
        <v>26.9176</v>
      </c>
      <c r="E88">
        <v>0</v>
      </c>
      <c r="F88">
        <v>0</v>
      </c>
      <c r="G88">
        <v>0</v>
      </c>
      <c r="H88">
        <v>0</v>
      </c>
      <c r="I88">
        <v>0</v>
      </c>
      <c r="J88">
        <v>66.862455999999995</v>
      </c>
      <c r="K88">
        <v>688.41594699999996</v>
      </c>
      <c r="L88">
        <v>234.09270000000001</v>
      </c>
      <c r="M88">
        <v>91.78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411.75</v>
      </c>
      <c r="V88">
        <v>12.23</v>
      </c>
      <c r="W88">
        <v>44.31</v>
      </c>
      <c r="X88">
        <v>148.16659999999999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32.652102999999997</v>
      </c>
      <c r="AE88">
        <v>59.175403000000003</v>
      </c>
      <c r="AF88">
        <v>9.7989119999999996</v>
      </c>
      <c r="AG88">
        <v>49.900258999999998</v>
      </c>
      <c r="AH88">
        <v>179.96245400000001</v>
      </c>
      <c r="AI88">
        <v>18.308964</v>
      </c>
      <c r="AJ88">
        <v>0</v>
      </c>
      <c r="AK88">
        <v>68.158760000000001</v>
      </c>
      <c r="AL88">
        <v>80.177999999999997</v>
      </c>
      <c r="AM88">
        <v>18.800616999999999</v>
      </c>
      <c r="AN88">
        <v>0.78616600000000003</v>
      </c>
      <c r="AO88">
        <v>0</v>
      </c>
      <c r="AP88">
        <v>4.0991999999999997</v>
      </c>
      <c r="AQ88">
        <v>41.434280999999999</v>
      </c>
      <c r="AR88">
        <v>34.223999999999997</v>
      </c>
      <c r="AS88">
        <v>34.355860999999997</v>
      </c>
      <c r="AT88">
        <v>20.000005999999999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3045.2105319999991</v>
      </c>
    </row>
    <row r="89" spans="1:117">
      <c r="A89" t="s">
        <v>131</v>
      </c>
      <c r="B89">
        <v>0</v>
      </c>
      <c r="C89">
        <v>0</v>
      </c>
      <c r="D89">
        <v>11.9176</v>
      </c>
      <c r="E89">
        <v>0</v>
      </c>
      <c r="F89">
        <v>0</v>
      </c>
      <c r="G89">
        <v>0</v>
      </c>
      <c r="H89">
        <v>0</v>
      </c>
      <c r="I89">
        <v>0</v>
      </c>
      <c r="J89">
        <v>59.862912000000001</v>
      </c>
      <c r="K89">
        <v>688.41594699999996</v>
      </c>
      <c r="L89">
        <v>234.09270000000001</v>
      </c>
      <c r="M89">
        <v>91.78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411.75</v>
      </c>
      <c r="V89">
        <v>12.23</v>
      </c>
      <c r="W89">
        <v>44.31</v>
      </c>
      <c r="X89">
        <v>148.16659999999999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32.652102999999997</v>
      </c>
      <c r="AE89">
        <v>59.175403000000003</v>
      </c>
      <c r="AF89">
        <v>9.7989119999999996</v>
      </c>
      <c r="AG89">
        <v>49.900258999999998</v>
      </c>
      <c r="AH89">
        <v>179.96245400000001</v>
      </c>
      <c r="AI89">
        <v>18.308964</v>
      </c>
      <c r="AJ89">
        <v>0</v>
      </c>
      <c r="AK89">
        <v>68.158760000000001</v>
      </c>
      <c r="AL89">
        <v>80.177999999999997</v>
      </c>
      <c r="AM89">
        <v>18.800616999999999</v>
      </c>
      <c r="AN89">
        <v>0.78616600000000003</v>
      </c>
      <c r="AO89">
        <v>0</v>
      </c>
      <c r="AP89">
        <v>4.0991999999999997</v>
      </c>
      <c r="AQ89">
        <v>41.434280999999999</v>
      </c>
      <c r="AR89">
        <v>34.223999999999997</v>
      </c>
      <c r="AS89">
        <v>34.355860999999997</v>
      </c>
      <c r="AT89">
        <v>20.000005999999999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3023.2109879999994</v>
      </c>
    </row>
    <row r="90" spans="1:117">
      <c r="A90" t="s">
        <v>132</v>
      </c>
      <c r="B90">
        <v>0</v>
      </c>
      <c r="C90">
        <v>0</v>
      </c>
      <c r="D90">
        <v>11.9176</v>
      </c>
      <c r="E90">
        <v>0</v>
      </c>
      <c r="F90">
        <v>0</v>
      </c>
      <c r="G90">
        <v>0</v>
      </c>
      <c r="H90">
        <v>0</v>
      </c>
      <c r="I90">
        <v>0</v>
      </c>
      <c r="J90">
        <v>31.863368000000001</v>
      </c>
      <c r="K90">
        <v>688.41594699999996</v>
      </c>
      <c r="L90">
        <v>234.09270000000001</v>
      </c>
      <c r="M90">
        <v>91.78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411.75</v>
      </c>
      <c r="V90">
        <v>12.23</v>
      </c>
      <c r="W90">
        <v>44.31</v>
      </c>
      <c r="X90">
        <v>148.16659999999999</v>
      </c>
      <c r="Y90">
        <v>0</v>
      </c>
      <c r="Z90">
        <v>13.1076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49.900258999999998</v>
      </c>
      <c r="AH90">
        <v>182.023944</v>
      </c>
      <c r="AI90">
        <v>18.308964</v>
      </c>
      <c r="AJ90">
        <v>0</v>
      </c>
      <c r="AK90">
        <v>68.158760000000001</v>
      </c>
      <c r="AL90">
        <v>80.177999999999997</v>
      </c>
      <c r="AM90">
        <v>18.800616999999999</v>
      </c>
      <c r="AN90">
        <v>0.78616600000000003</v>
      </c>
      <c r="AO90">
        <v>0</v>
      </c>
      <c r="AP90">
        <v>3.0743999999999998</v>
      </c>
      <c r="AQ90">
        <v>41.434280999999999</v>
      </c>
      <c r="AR90">
        <v>34.223999999999997</v>
      </c>
      <c r="AS90">
        <v>38.350727999999997</v>
      </c>
      <c r="AT90">
        <v>20.000005999999999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3023.8301819999988</v>
      </c>
    </row>
    <row r="91" spans="1:117">
      <c r="A91" t="s">
        <v>133</v>
      </c>
      <c r="B91">
        <v>0</v>
      </c>
      <c r="C91">
        <v>0</v>
      </c>
      <c r="D91">
        <v>11.9176</v>
      </c>
      <c r="E91">
        <v>0</v>
      </c>
      <c r="F91">
        <v>0</v>
      </c>
      <c r="G91">
        <v>0</v>
      </c>
      <c r="H91">
        <v>0</v>
      </c>
      <c r="I91">
        <v>0</v>
      </c>
      <c r="J91">
        <v>21.861999999999998</v>
      </c>
      <c r="K91">
        <v>688.41594699999996</v>
      </c>
      <c r="L91">
        <v>234.09270000000001</v>
      </c>
      <c r="M91">
        <v>91.78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411.75</v>
      </c>
      <c r="V91">
        <v>12.23</v>
      </c>
      <c r="W91">
        <v>44.31</v>
      </c>
      <c r="X91">
        <v>148.16659999999999</v>
      </c>
      <c r="Y91">
        <v>0</v>
      </c>
      <c r="Z91">
        <v>13.1076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49.900258999999998</v>
      </c>
      <c r="AH91">
        <v>182.023944</v>
      </c>
      <c r="AI91">
        <v>18.308964</v>
      </c>
      <c r="AJ91">
        <v>0</v>
      </c>
      <c r="AK91">
        <v>68.158760000000001</v>
      </c>
      <c r="AL91">
        <v>80.177999999999997</v>
      </c>
      <c r="AM91">
        <v>18.800616999999999</v>
      </c>
      <c r="AN91">
        <v>0.78616600000000003</v>
      </c>
      <c r="AO91">
        <v>0</v>
      </c>
      <c r="AP91">
        <v>3.0743999999999998</v>
      </c>
      <c r="AQ91">
        <v>41.434280999999999</v>
      </c>
      <c r="AR91">
        <v>34.223999999999997</v>
      </c>
      <c r="AS91">
        <v>38.350727999999997</v>
      </c>
      <c r="AT91">
        <v>20.000005999999999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3013.8288139999986</v>
      </c>
    </row>
    <row r="92" spans="1:117">
      <c r="A92" t="s">
        <v>134</v>
      </c>
      <c r="B92">
        <v>0</v>
      </c>
      <c r="C92">
        <v>0</v>
      </c>
      <c r="D92">
        <v>11.9176</v>
      </c>
      <c r="E92">
        <v>0</v>
      </c>
      <c r="F92">
        <v>0</v>
      </c>
      <c r="G92">
        <v>0</v>
      </c>
      <c r="H92">
        <v>0</v>
      </c>
      <c r="I92">
        <v>0</v>
      </c>
      <c r="J92">
        <v>22.198899999999998</v>
      </c>
      <c r="K92">
        <v>688.41594699999996</v>
      </c>
      <c r="L92">
        <v>234.09270000000001</v>
      </c>
      <c r="M92">
        <v>91.78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411.75</v>
      </c>
      <c r="V92">
        <v>12.23</v>
      </c>
      <c r="W92">
        <v>44.31</v>
      </c>
      <c r="X92">
        <v>148.16659999999999</v>
      </c>
      <c r="Y92">
        <v>0</v>
      </c>
      <c r="Z92">
        <v>13.1076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49.900258999999998</v>
      </c>
      <c r="AH92">
        <v>182.023944</v>
      </c>
      <c r="AI92">
        <v>18.308964</v>
      </c>
      <c r="AJ92">
        <v>0</v>
      </c>
      <c r="AK92">
        <v>68.158760000000001</v>
      </c>
      <c r="AL92">
        <v>80.177999999999997</v>
      </c>
      <c r="AM92">
        <v>18.800616999999999</v>
      </c>
      <c r="AN92">
        <v>0.78616600000000003</v>
      </c>
      <c r="AO92">
        <v>0</v>
      </c>
      <c r="AP92">
        <v>3.0743999999999998</v>
      </c>
      <c r="AQ92">
        <v>41.434280999999999</v>
      </c>
      <c r="AR92">
        <v>34.223999999999997</v>
      </c>
      <c r="AS92">
        <v>38.350727999999997</v>
      </c>
      <c r="AT92">
        <v>20.000005999999999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3014.1657139999988</v>
      </c>
    </row>
    <row r="93" spans="1:117">
      <c r="A93" t="s">
        <v>135</v>
      </c>
      <c r="B93">
        <v>0</v>
      </c>
      <c r="C93">
        <v>0</v>
      </c>
      <c r="D93">
        <v>11.9176</v>
      </c>
      <c r="E93">
        <v>0</v>
      </c>
      <c r="F93">
        <v>0</v>
      </c>
      <c r="G93">
        <v>0</v>
      </c>
      <c r="H93">
        <v>0</v>
      </c>
      <c r="I93">
        <v>0</v>
      </c>
      <c r="J93">
        <v>42.198900000000002</v>
      </c>
      <c r="K93">
        <v>688.41594699999996</v>
      </c>
      <c r="L93">
        <v>234.09270000000001</v>
      </c>
      <c r="M93">
        <v>91.78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411.75</v>
      </c>
      <c r="V93">
        <v>12.23</v>
      </c>
      <c r="W93">
        <v>44.31</v>
      </c>
      <c r="X93">
        <v>148.16659999999999</v>
      </c>
      <c r="Y93">
        <v>0</v>
      </c>
      <c r="Z93">
        <v>13.1076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49.900258999999998</v>
      </c>
      <c r="AH93">
        <v>182.023944</v>
      </c>
      <c r="AI93">
        <v>18.308964</v>
      </c>
      <c r="AJ93">
        <v>0</v>
      </c>
      <c r="AK93">
        <v>68.158760000000001</v>
      </c>
      <c r="AL93">
        <v>80.177999999999997</v>
      </c>
      <c r="AM93">
        <v>18.800616999999999</v>
      </c>
      <c r="AN93">
        <v>0.78616600000000003</v>
      </c>
      <c r="AO93">
        <v>0</v>
      </c>
      <c r="AP93">
        <v>3.0743999999999998</v>
      </c>
      <c r="AQ93">
        <v>41.434280999999999</v>
      </c>
      <c r="AR93">
        <v>34.223999999999997</v>
      </c>
      <c r="AS93">
        <v>38.350727999999997</v>
      </c>
      <c r="AT93">
        <v>20.000005999999999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3034.1657139999988</v>
      </c>
    </row>
    <row r="94" spans="1:117">
      <c r="A94" t="s">
        <v>136</v>
      </c>
      <c r="B94">
        <v>0</v>
      </c>
      <c r="C94">
        <v>0</v>
      </c>
      <c r="D94">
        <v>11.9176</v>
      </c>
      <c r="E94">
        <v>0</v>
      </c>
      <c r="F94">
        <v>0</v>
      </c>
      <c r="G94">
        <v>0</v>
      </c>
      <c r="H94">
        <v>0</v>
      </c>
      <c r="I94">
        <v>0</v>
      </c>
      <c r="J94">
        <v>42.198900000000002</v>
      </c>
      <c r="K94">
        <v>688.41594699999996</v>
      </c>
      <c r="L94">
        <v>234.09270000000001</v>
      </c>
      <c r="M94">
        <v>91.78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411.75</v>
      </c>
      <c r="V94">
        <v>12.23</v>
      </c>
      <c r="W94">
        <v>44.31</v>
      </c>
      <c r="X94">
        <v>148.16659999999999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49.900258999999998</v>
      </c>
      <c r="AH94">
        <v>179.96245400000001</v>
      </c>
      <c r="AI94">
        <v>18.308964</v>
      </c>
      <c r="AJ94">
        <v>0</v>
      </c>
      <c r="AK94">
        <v>68.158760000000001</v>
      </c>
      <c r="AL94">
        <v>80.177999999999997</v>
      </c>
      <c r="AM94">
        <v>18.800616999999999</v>
      </c>
      <c r="AN94">
        <v>0.78616600000000003</v>
      </c>
      <c r="AO94">
        <v>0</v>
      </c>
      <c r="AP94">
        <v>4.0991999999999997</v>
      </c>
      <c r="AQ94">
        <v>41.434280999999999</v>
      </c>
      <c r="AR94">
        <v>34.223999999999997</v>
      </c>
      <c r="AS94">
        <v>34.355860999999997</v>
      </c>
      <c r="AT94">
        <v>20.000005999999999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3027.3827339999993</v>
      </c>
    </row>
    <row r="95" spans="1:117">
      <c r="A95" t="s">
        <v>137</v>
      </c>
      <c r="B95">
        <v>0</v>
      </c>
      <c r="C95">
        <v>0</v>
      </c>
      <c r="D95">
        <v>31.9176</v>
      </c>
      <c r="E95">
        <v>0</v>
      </c>
      <c r="F95">
        <v>0</v>
      </c>
      <c r="G95">
        <v>20</v>
      </c>
      <c r="H95">
        <v>0</v>
      </c>
      <c r="I95">
        <v>0</v>
      </c>
      <c r="J95">
        <v>63.198900000000002</v>
      </c>
      <c r="K95">
        <v>688.41594699999996</v>
      </c>
      <c r="L95">
        <v>234.09270000000001</v>
      </c>
      <c r="M95">
        <v>96.099282000000002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411.75</v>
      </c>
      <c r="V95">
        <v>12.23</v>
      </c>
      <c r="W95">
        <v>44.31</v>
      </c>
      <c r="X95">
        <v>148.16659999999999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20.750636</v>
      </c>
      <c r="AG95">
        <v>49.900258999999998</v>
      </c>
      <c r="AH95">
        <v>179.96245400000001</v>
      </c>
      <c r="AI95">
        <v>18.308964</v>
      </c>
      <c r="AJ95">
        <v>0</v>
      </c>
      <c r="AK95">
        <v>68.158760000000001</v>
      </c>
      <c r="AL95">
        <v>80.177999999999997</v>
      </c>
      <c r="AM95">
        <v>18.800616999999999</v>
      </c>
      <c r="AN95">
        <v>0.78616600000000003</v>
      </c>
      <c r="AO95">
        <v>0</v>
      </c>
      <c r="AP95">
        <v>4.0991999999999997</v>
      </c>
      <c r="AQ95">
        <v>41.434280999999999</v>
      </c>
      <c r="AR95">
        <v>34.223999999999997</v>
      </c>
      <c r="AS95">
        <v>34.355860999999997</v>
      </c>
      <c r="AT95">
        <v>20.000005999999999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3092.7020159999993</v>
      </c>
    </row>
    <row r="96" spans="1:117">
      <c r="A96" t="s">
        <v>138</v>
      </c>
      <c r="B96">
        <v>0</v>
      </c>
      <c r="C96">
        <v>0</v>
      </c>
      <c r="D96">
        <v>33.448683000000003</v>
      </c>
      <c r="E96">
        <v>0</v>
      </c>
      <c r="F96">
        <v>0</v>
      </c>
      <c r="G96">
        <v>20</v>
      </c>
      <c r="H96">
        <v>0</v>
      </c>
      <c r="I96">
        <v>0</v>
      </c>
      <c r="J96">
        <v>66.431379000000007</v>
      </c>
      <c r="K96">
        <v>688.41594699999996</v>
      </c>
      <c r="L96">
        <v>234.09270000000001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411.75</v>
      </c>
      <c r="V96">
        <v>12.23</v>
      </c>
      <c r="W96">
        <v>44.31</v>
      </c>
      <c r="X96">
        <v>148.16659999999999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20.750636</v>
      </c>
      <c r="AG96">
        <v>49.900258999999998</v>
      </c>
      <c r="AH96">
        <v>179.96245400000001</v>
      </c>
      <c r="AI96">
        <v>18.308964</v>
      </c>
      <c r="AJ96">
        <v>0</v>
      </c>
      <c r="AK96">
        <v>68.158760000000001</v>
      </c>
      <c r="AL96">
        <v>80.177999999999997</v>
      </c>
      <c r="AM96">
        <v>18.800616999999999</v>
      </c>
      <c r="AN96">
        <v>0.78616600000000003</v>
      </c>
      <c r="AO96">
        <v>0</v>
      </c>
      <c r="AP96">
        <v>4.0991999999999997</v>
      </c>
      <c r="AQ96">
        <v>41.434280999999999</v>
      </c>
      <c r="AR96">
        <v>34.223999999999997</v>
      </c>
      <c r="AS96">
        <v>34.355860999999997</v>
      </c>
      <c r="AT96">
        <v>20.000005999999999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3098.4222389999991</v>
      </c>
    </row>
    <row r="97" spans="1:117">
      <c r="A97" t="s">
        <v>139</v>
      </c>
      <c r="B97">
        <v>0</v>
      </c>
      <c r="C97">
        <v>0</v>
      </c>
      <c r="D97">
        <v>33.448683000000003</v>
      </c>
      <c r="E97">
        <v>0</v>
      </c>
      <c r="F97">
        <v>0</v>
      </c>
      <c r="G97">
        <v>20</v>
      </c>
      <c r="H97">
        <v>0</v>
      </c>
      <c r="I97">
        <v>0</v>
      </c>
      <c r="J97">
        <v>66.431379000000007</v>
      </c>
      <c r="K97">
        <v>688.41594699999996</v>
      </c>
      <c r="L97">
        <v>234.09270000000001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411.75</v>
      </c>
      <c r="V97">
        <v>12.23</v>
      </c>
      <c r="W97">
        <v>44.31</v>
      </c>
      <c r="X97">
        <v>148.16659999999999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49.900258999999998</v>
      </c>
      <c r="AH97">
        <v>179.96245400000001</v>
      </c>
      <c r="AI97">
        <v>18.308964</v>
      </c>
      <c r="AJ97">
        <v>0</v>
      </c>
      <c r="AK97">
        <v>68.158760000000001</v>
      </c>
      <c r="AL97">
        <v>80.177999999999997</v>
      </c>
      <c r="AM97">
        <v>18.800616999999999</v>
      </c>
      <c r="AN97">
        <v>0.78616600000000003</v>
      </c>
      <c r="AO97">
        <v>0</v>
      </c>
      <c r="AP97">
        <v>2.8182</v>
      </c>
      <c r="AQ97">
        <v>41.434280999999999</v>
      </c>
      <c r="AR97">
        <v>34.223999999999997</v>
      </c>
      <c r="AS97">
        <v>34.355860999999997</v>
      </c>
      <c r="AT97">
        <v>20.000005999999999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3104.0581169999991</v>
      </c>
    </row>
    <row r="98" spans="1:117">
      <c r="A98" t="s">
        <v>140</v>
      </c>
      <c r="B98">
        <v>0</v>
      </c>
      <c r="C98">
        <v>0</v>
      </c>
      <c r="D98">
        <v>33.448683000000003</v>
      </c>
      <c r="E98">
        <v>0</v>
      </c>
      <c r="F98">
        <v>0</v>
      </c>
      <c r="G98">
        <v>20</v>
      </c>
      <c r="H98">
        <v>0</v>
      </c>
      <c r="I98">
        <v>0</v>
      </c>
      <c r="J98">
        <v>66.431379000000007</v>
      </c>
      <c r="K98">
        <v>688.41594699999996</v>
      </c>
      <c r="L98">
        <v>234.09270000000001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411.75</v>
      </c>
      <c r="V98">
        <v>12.23</v>
      </c>
      <c r="W98">
        <v>44.31</v>
      </c>
      <c r="X98">
        <v>148.16659999999999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49.900258999999998</v>
      </c>
      <c r="AH98">
        <v>179.96245400000001</v>
      </c>
      <c r="AI98">
        <v>18.308964</v>
      </c>
      <c r="AJ98">
        <v>0</v>
      </c>
      <c r="AK98">
        <v>68.158760000000001</v>
      </c>
      <c r="AL98">
        <v>80.177999999999997</v>
      </c>
      <c r="AM98">
        <v>18.800616999999999</v>
      </c>
      <c r="AN98">
        <v>0.78616600000000003</v>
      </c>
      <c r="AO98">
        <v>0</v>
      </c>
      <c r="AP98">
        <v>2.8182</v>
      </c>
      <c r="AQ98">
        <v>31.075710999999998</v>
      </c>
      <c r="AR98">
        <v>34.223999999999997</v>
      </c>
      <c r="AS98">
        <v>34.355860999999997</v>
      </c>
      <c r="AT98">
        <v>20.000005999999999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3093.6995469999993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0.12356552849999999</v>
      </c>
      <c r="E99">
        <f t="shared" si="2"/>
        <v>0</v>
      </c>
      <c r="F99">
        <f t="shared" si="2"/>
        <v>0</v>
      </c>
      <c r="G99">
        <f t="shared" si="2"/>
        <v>6.5459630000000005E-2</v>
      </c>
      <c r="H99">
        <f t="shared" si="2"/>
        <v>0</v>
      </c>
      <c r="I99">
        <f t="shared" si="2"/>
        <v>0</v>
      </c>
      <c r="J99">
        <f t="shared" si="2"/>
        <v>0.23692087750000002</v>
      </c>
      <c r="K99">
        <f t="shared" si="2"/>
        <v>13.386694397500008</v>
      </c>
      <c r="L99">
        <f t="shared" si="2"/>
        <v>5.0849754747500029</v>
      </c>
      <c r="M99">
        <f t="shared" si="2"/>
        <v>2.1576388657499979</v>
      </c>
      <c r="N99">
        <f t="shared" si="2"/>
        <v>2.9212464499999964</v>
      </c>
      <c r="O99">
        <f t="shared" si="2"/>
        <v>3.062630474999994</v>
      </c>
      <c r="P99">
        <f t="shared" si="2"/>
        <v>3.4446584207500042</v>
      </c>
      <c r="Q99">
        <f t="shared" si="2"/>
        <v>0.47702390200000089</v>
      </c>
      <c r="R99">
        <f t="shared" si="2"/>
        <v>0.9536241575000004</v>
      </c>
      <c r="S99">
        <f t="shared" si="2"/>
        <v>0.58588268600000037</v>
      </c>
      <c r="T99">
        <f t="shared" si="2"/>
        <v>5.9339122499999973E-2</v>
      </c>
      <c r="U99">
        <f t="shared" si="2"/>
        <v>8.8287717967500026</v>
      </c>
      <c r="V99">
        <f t="shared" si="2"/>
        <v>0.28794318050000017</v>
      </c>
      <c r="W99">
        <f t="shared" si="2"/>
        <v>1.0185964114999992</v>
      </c>
      <c r="X99">
        <f t="shared" si="2"/>
        <v>3.3888879145000055</v>
      </c>
      <c r="Y99">
        <f t="shared" si="2"/>
        <v>0</v>
      </c>
      <c r="Z99">
        <f t="shared" si="2"/>
        <v>0.31319640000000037</v>
      </c>
      <c r="AA99">
        <f t="shared" si="2"/>
        <v>1.0112078999999989</v>
      </c>
      <c r="AB99">
        <f t="shared" si="2"/>
        <v>1.1682175199999996</v>
      </c>
      <c r="AC99">
        <f t="shared" si="2"/>
        <v>0.83595007199999871</v>
      </c>
      <c r="AD99">
        <f t="shared" si="2"/>
        <v>0.74750937150000019</v>
      </c>
      <c r="AE99">
        <f t="shared" si="2"/>
        <v>1.4202096720000026</v>
      </c>
      <c r="AF99">
        <f t="shared" si="2"/>
        <v>0.1982838602499998</v>
      </c>
      <c r="AG99">
        <f t="shared" si="2"/>
        <v>1.1976062159999998</v>
      </c>
      <c r="AH99">
        <f t="shared" si="2"/>
        <v>4.3252833660000078</v>
      </c>
      <c r="AI99">
        <f t="shared" si="2"/>
        <v>0.52008290875000052</v>
      </c>
      <c r="AJ99">
        <f t="shared" si="2"/>
        <v>0</v>
      </c>
      <c r="AK99">
        <f t="shared" si="2"/>
        <v>1.635810240000001</v>
      </c>
      <c r="AL99">
        <f t="shared" si="2"/>
        <v>1.9390874999999976</v>
      </c>
      <c r="AM99">
        <f t="shared" si="2"/>
        <v>0.38036204325000056</v>
      </c>
      <c r="AN99">
        <f t="shared" si="2"/>
        <v>1.8867984000000001E-2</v>
      </c>
      <c r="AO99">
        <f t="shared" si="2"/>
        <v>0</v>
      </c>
      <c r="AP99">
        <f t="shared" si="2"/>
        <v>9.8733075000000017E-2</v>
      </c>
      <c r="AQ99">
        <f t="shared" si="2"/>
        <v>0.28486068250000018</v>
      </c>
      <c r="AR99">
        <f t="shared" si="2"/>
        <v>0.83462400000000159</v>
      </c>
      <c r="AS99">
        <f t="shared" si="2"/>
        <v>0.82374168099999945</v>
      </c>
      <c r="AT99">
        <f t="shared" si="2"/>
        <v>0.46546446224999971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0.2225015872500003</v>
      </c>
      <c r="BA99">
        <f t="shared" si="3"/>
        <v>0.16242370800000011</v>
      </c>
      <c r="BB99">
        <f t="shared" si="3"/>
        <v>0.13134796299999987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64.952985216750008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45431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47.250641000000002</v>
      </c>
      <c r="E3">
        <v>0</v>
      </c>
      <c r="F3">
        <v>0</v>
      </c>
      <c r="G3">
        <v>39.867094999999999</v>
      </c>
      <c r="H3">
        <v>0</v>
      </c>
      <c r="I3">
        <v>0</v>
      </c>
      <c r="J3">
        <v>57.335118000000001</v>
      </c>
      <c r="K3">
        <v>665.49169600000005</v>
      </c>
      <c r="L3">
        <v>442.98428000000001</v>
      </c>
      <c r="M3">
        <v>88.724850000000004</v>
      </c>
      <c r="N3">
        <v>120.238146</v>
      </c>
      <c r="O3">
        <v>126.23178299999999</v>
      </c>
      <c r="P3">
        <v>138.57175100000001</v>
      </c>
      <c r="Q3">
        <v>21.876421000000001</v>
      </c>
      <c r="R3">
        <v>43.411234</v>
      </c>
      <c r="S3">
        <v>26.718603000000002</v>
      </c>
      <c r="T3">
        <v>2.9871029999999998</v>
      </c>
      <c r="U3">
        <v>337.35413199999999</v>
      </c>
      <c r="V3">
        <v>12.021019000000001</v>
      </c>
      <c r="W3">
        <v>42.834477</v>
      </c>
      <c r="X3">
        <v>142.879807</v>
      </c>
      <c r="Y3">
        <v>0</v>
      </c>
      <c r="Z3">
        <v>12.607315</v>
      </c>
      <c r="AA3">
        <v>39.406559000000001</v>
      </c>
      <c r="AB3">
        <v>46.884784000000003</v>
      </c>
      <c r="AC3">
        <v>33.671371999999998</v>
      </c>
      <c r="AD3">
        <v>42.086384000000002</v>
      </c>
      <c r="AE3">
        <v>57.204861999999999</v>
      </c>
      <c r="AF3">
        <v>18.945215000000001</v>
      </c>
      <c r="AG3">
        <v>48.238579999999999</v>
      </c>
      <c r="AH3">
        <v>173.96970400000001</v>
      </c>
      <c r="AI3">
        <v>18.436745999999999</v>
      </c>
      <c r="AJ3">
        <v>0</v>
      </c>
      <c r="AK3">
        <v>65.889072999999996</v>
      </c>
      <c r="AL3">
        <v>80.877988999999999</v>
      </c>
      <c r="AM3">
        <v>18.174555999999999</v>
      </c>
      <c r="AN3">
        <v>0.75998699999999997</v>
      </c>
      <c r="AO3">
        <v>0</v>
      </c>
      <c r="AP3">
        <v>2.9720219999999999</v>
      </c>
      <c r="AQ3">
        <v>30.040890000000001</v>
      </c>
      <c r="AR3">
        <v>33.084341000000002</v>
      </c>
      <c r="AS3">
        <v>32.439442999999997</v>
      </c>
      <c r="AT3">
        <v>19.335740000000001</v>
      </c>
      <c r="AU3">
        <v>0</v>
      </c>
      <c r="AV3">
        <v>0</v>
      </c>
      <c r="AW3">
        <v>0</v>
      </c>
      <c r="AX3">
        <v>0</v>
      </c>
      <c r="AY3">
        <v>5.3752719999999998</v>
      </c>
      <c r="AZ3">
        <v>8.9659519999999997</v>
      </c>
      <c r="BA3">
        <v>6.5208899999999996</v>
      </c>
      <c r="BB3">
        <v>5.179665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3157.8454970000003</v>
      </c>
    </row>
    <row r="4" spans="1:117">
      <c r="A4" t="s">
        <v>46</v>
      </c>
      <c r="B4">
        <v>0</v>
      </c>
      <c r="C4">
        <v>0</v>
      </c>
      <c r="D4">
        <v>27.286632000000001</v>
      </c>
      <c r="E4">
        <v>0</v>
      </c>
      <c r="F4">
        <v>0</v>
      </c>
      <c r="G4">
        <v>19.324622999999999</v>
      </c>
      <c r="H4">
        <v>0</v>
      </c>
      <c r="I4">
        <v>0</v>
      </c>
      <c r="J4">
        <v>22.108526000000001</v>
      </c>
      <c r="K4">
        <v>665.49169600000005</v>
      </c>
      <c r="L4">
        <v>442.98428000000001</v>
      </c>
      <c r="M4">
        <v>88.724850000000004</v>
      </c>
      <c r="N4">
        <v>120.238146</v>
      </c>
      <c r="O4">
        <v>126.23178299999999</v>
      </c>
      <c r="P4">
        <v>138.57175100000001</v>
      </c>
      <c r="Q4">
        <v>21.876421000000001</v>
      </c>
      <c r="R4">
        <v>43.411234</v>
      </c>
      <c r="S4">
        <v>26.718603000000002</v>
      </c>
      <c r="T4">
        <v>2.9871029999999998</v>
      </c>
      <c r="U4">
        <v>337.35413199999999</v>
      </c>
      <c r="V4">
        <v>12.093417000000001</v>
      </c>
      <c r="W4">
        <v>42.834477</v>
      </c>
      <c r="X4">
        <v>142.879807</v>
      </c>
      <c r="Y4">
        <v>0</v>
      </c>
      <c r="Z4">
        <v>12.607315</v>
      </c>
      <c r="AA4">
        <v>40.744548999999999</v>
      </c>
      <c r="AB4">
        <v>46.884784000000003</v>
      </c>
      <c r="AC4">
        <v>33.671371999999998</v>
      </c>
      <c r="AD4">
        <v>42.086384000000002</v>
      </c>
      <c r="AE4">
        <v>57.204861999999999</v>
      </c>
      <c r="AF4">
        <v>18.945215000000001</v>
      </c>
      <c r="AG4">
        <v>48.238579999999999</v>
      </c>
      <c r="AH4">
        <v>173.96970400000001</v>
      </c>
      <c r="AI4">
        <v>18.436745999999999</v>
      </c>
      <c r="AJ4">
        <v>0</v>
      </c>
      <c r="AK4">
        <v>65.889072999999996</v>
      </c>
      <c r="AL4">
        <v>80.877988999999999</v>
      </c>
      <c r="AM4">
        <v>18.174555999999999</v>
      </c>
      <c r="AN4">
        <v>0.75998699999999997</v>
      </c>
      <c r="AO4">
        <v>0</v>
      </c>
      <c r="AP4">
        <v>2.9720219999999999</v>
      </c>
      <c r="AQ4">
        <v>30.040890000000001</v>
      </c>
      <c r="AR4">
        <v>33.084341000000002</v>
      </c>
      <c r="AS4">
        <v>32.439442999999997</v>
      </c>
      <c r="AT4">
        <v>19.335740000000001</v>
      </c>
      <c r="AU4">
        <v>0</v>
      </c>
      <c r="AV4">
        <v>0</v>
      </c>
      <c r="AW4">
        <v>0</v>
      </c>
      <c r="AX4">
        <v>0</v>
      </c>
      <c r="AY4">
        <v>5.3752719999999998</v>
      </c>
      <c r="AZ4">
        <v>8.9659519999999997</v>
      </c>
      <c r="BA4">
        <v>6.5208899999999996</v>
      </c>
      <c r="BB4">
        <v>5.179665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3083.5228120000002</v>
      </c>
    </row>
    <row r="5" spans="1:117">
      <c r="A5" t="s">
        <v>47</v>
      </c>
      <c r="B5">
        <v>0</v>
      </c>
      <c r="C5">
        <v>0</v>
      </c>
      <c r="D5">
        <v>11.6004</v>
      </c>
      <c r="E5">
        <v>0</v>
      </c>
      <c r="F5">
        <v>0</v>
      </c>
      <c r="G5">
        <v>19.324622999999999</v>
      </c>
      <c r="H5">
        <v>0</v>
      </c>
      <c r="I5">
        <v>0</v>
      </c>
      <c r="J5">
        <v>22.108526000000001</v>
      </c>
      <c r="K5">
        <v>665.49169600000005</v>
      </c>
      <c r="L5">
        <v>366.67639100000002</v>
      </c>
      <c r="M5">
        <v>88.724850000000004</v>
      </c>
      <c r="N5">
        <v>120.238146</v>
      </c>
      <c r="O5">
        <v>126.23178299999999</v>
      </c>
      <c r="P5">
        <v>138.57175100000001</v>
      </c>
      <c r="Q5">
        <v>21.876421000000001</v>
      </c>
      <c r="R5">
        <v>43.411234</v>
      </c>
      <c r="S5">
        <v>26.718603000000002</v>
      </c>
      <c r="T5">
        <v>2.9871029999999998</v>
      </c>
      <c r="U5">
        <v>337.35413199999999</v>
      </c>
      <c r="V5">
        <v>11.824674</v>
      </c>
      <c r="W5">
        <v>42.834477</v>
      </c>
      <c r="X5">
        <v>142.879807</v>
      </c>
      <c r="Y5">
        <v>0</v>
      </c>
      <c r="Z5">
        <v>12.607315</v>
      </c>
      <c r="AA5">
        <v>40.744548999999999</v>
      </c>
      <c r="AB5">
        <v>46.884784000000003</v>
      </c>
      <c r="AC5">
        <v>33.671371999999998</v>
      </c>
      <c r="AD5">
        <v>42.086384000000002</v>
      </c>
      <c r="AE5">
        <v>57.204861999999999</v>
      </c>
      <c r="AF5">
        <v>18.945215000000001</v>
      </c>
      <c r="AG5">
        <v>48.238579999999999</v>
      </c>
      <c r="AH5">
        <v>173.96970400000001</v>
      </c>
      <c r="AI5">
        <v>22.124093999999999</v>
      </c>
      <c r="AJ5">
        <v>0</v>
      </c>
      <c r="AK5">
        <v>65.889072999999996</v>
      </c>
      <c r="AL5">
        <v>80.877988999999999</v>
      </c>
      <c r="AM5">
        <v>18.174555999999999</v>
      </c>
      <c r="AN5">
        <v>0.75998699999999997</v>
      </c>
      <c r="AO5">
        <v>0</v>
      </c>
      <c r="AP5">
        <v>2.9720219999999999</v>
      </c>
      <c r="AQ5">
        <v>30.040890000000001</v>
      </c>
      <c r="AR5">
        <v>33.084341000000002</v>
      </c>
      <c r="AS5">
        <v>32.439442999999997</v>
      </c>
      <c r="AT5">
        <v>19.334005999999999</v>
      </c>
      <c r="AU5">
        <v>0</v>
      </c>
      <c r="AV5">
        <v>0</v>
      </c>
      <c r="AW5">
        <v>0</v>
      </c>
      <c r="AX5">
        <v>0</v>
      </c>
      <c r="AY5">
        <v>5.3752719999999998</v>
      </c>
      <c r="AZ5">
        <v>8.9659519999999997</v>
      </c>
      <c r="BA5">
        <v>6.5208899999999996</v>
      </c>
      <c r="BB5">
        <v>5.179665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2994.9455620000003</v>
      </c>
    </row>
    <row r="6" spans="1:117">
      <c r="A6" t="s">
        <v>48</v>
      </c>
      <c r="B6">
        <v>0</v>
      </c>
      <c r="C6">
        <v>0</v>
      </c>
      <c r="D6">
        <v>11.6004</v>
      </c>
      <c r="E6">
        <v>0</v>
      </c>
      <c r="F6">
        <v>0</v>
      </c>
      <c r="G6">
        <v>19.324622999999999</v>
      </c>
      <c r="H6">
        <v>0</v>
      </c>
      <c r="I6">
        <v>0</v>
      </c>
      <c r="J6">
        <v>22.108526000000001</v>
      </c>
      <c r="K6">
        <v>665.49169600000005</v>
      </c>
      <c r="L6">
        <v>320.77690899999999</v>
      </c>
      <c r="M6">
        <v>88.724850000000004</v>
      </c>
      <c r="N6">
        <v>120.238146</v>
      </c>
      <c r="O6">
        <v>126.23178299999999</v>
      </c>
      <c r="P6">
        <v>138.57175100000001</v>
      </c>
      <c r="Q6">
        <v>21.876421000000001</v>
      </c>
      <c r="R6">
        <v>43.411234</v>
      </c>
      <c r="S6">
        <v>26.718603000000002</v>
      </c>
      <c r="T6">
        <v>2.9871029999999998</v>
      </c>
      <c r="U6">
        <v>337.35413199999999</v>
      </c>
      <c r="V6">
        <v>11.824674</v>
      </c>
      <c r="W6">
        <v>42.834477</v>
      </c>
      <c r="X6">
        <v>142.879807</v>
      </c>
      <c r="Y6">
        <v>0</v>
      </c>
      <c r="Z6">
        <v>12.607315</v>
      </c>
      <c r="AA6">
        <v>40.744548999999999</v>
      </c>
      <c r="AB6">
        <v>46.884784000000003</v>
      </c>
      <c r="AC6">
        <v>33.671371999999998</v>
      </c>
      <c r="AD6">
        <v>42.086384000000002</v>
      </c>
      <c r="AE6">
        <v>57.204861999999999</v>
      </c>
      <c r="AF6">
        <v>18.945215000000001</v>
      </c>
      <c r="AG6">
        <v>48.238579999999999</v>
      </c>
      <c r="AH6">
        <v>173.96970400000001</v>
      </c>
      <c r="AI6">
        <v>22.124093999999999</v>
      </c>
      <c r="AJ6">
        <v>0</v>
      </c>
      <c r="AK6">
        <v>65.889072999999996</v>
      </c>
      <c r="AL6">
        <v>80.877988999999999</v>
      </c>
      <c r="AM6">
        <v>18.174555999999999</v>
      </c>
      <c r="AN6">
        <v>0.75998699999999997</v>
      </c>
      <c r="AO6">
        <v>0</v>
      </c>
      <c r="AP6">
        <v>2.9720219999999999</v>
      </c>
      <c r="AQ6">
        <v>30.040890000000001</v>
      </c>
      <c r="AR6">
        <v>33.084341000000002</v>
      </c>
      <c r="AS6">
        <v>32.439442999999997</v>
      </c>
      <c r="AT6">
        <v>18.858815</v>
      </c>
      <c r="AU6">
        <v>0</v>
      </c>
      <c r="AV6">
        <v>0</v>
      </c>
      <c r="AW6">
        <v>0</v>
      </c>
      <c r="AX6">
        <v>0</v>
      </c>
      <c r="AY6">
        <v>5.3752719999999998</v>
      </c>
      <c r="AZ6">
        <v>8.9659519999999997</v>
      </c>
      <c r="BA6">
        <v>6.5208899999999996</v>
      </c>
      <c r="BB6">
        <v>5.179665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2948.5708890000005</v>
      </c>
    </row>
    <row r="7" spans="1:117">
      <c r="A7" t="s">
        <v>49</v>
      </c>
      <c r="B7">
        <v>0</v>
      </c>
      <c r="C7">
        <v>0</v>
      </c>
      <c r="D7">
        <v>11.6004</v>
      </c>
      <c r="E7">
        <v>0</v>
      </c>
      <c r="F7">
        <v>0</v>
      </c>
      <c r="G7">
        <v>19.324622999999999</v>
      </c>
      <c r="H7">
        <v>0</v>
      </c>
      <c r="I7">
        <v>0</v>
      </c>
      <c r="J7">
        <v>22.759888</v>
      </c>
      <c r="K7">
        <v>665.49169600000005</v>
      </c>
      <c r="L7">
        <v>226.29741300000001</v>
      </c>
      <c r="M7">
        <v>88.724850000000004</v>
      </c>
      <c r="N7">
        <v>120.238146</v>
      </c>
      <c r="O7">
        <v>126.23178299999999</v>
      </c>
      <c r="P7">
        <v>138.57175100000001</v>
      </c>
      <c r="Q7">
        <v>21.876421000000001</v>
      </c>
      <c r="R7">
        <v>43.411234</v>
      </c>
      <c r="S7">
        <v>26.718603000000002</v>
      </c>
      <c r="T7">
        <v>2.9871029999999998</v>
      </c>
      <c r="U7">
        <v>337.35413199999999</v>
      </c>
      <c r="V7">
        <v>11.824674</v>
      </c>
      <c r="W7">
        <v>42.834477</v>
      </c>
      <c r="X7">
        <v>142.879807</v>
      </c>
      <c r="Y7">
        <v>0</v>
      </c>
      <c r="Z7">
        <v>12.607315</v>
      </c>
      <c r="AA7">
        <v>40.744548999999999</v>
      </c>
      <c r="AB7">
        <v>46.884784000000003</v>
      </c>
      <c r="AC7">
        <v>33.671371999999998</v>
      </c>
      <c r="AD7">
        <v>42.086384000000002</v>
      </c>
      <c r="AE7">
        <v>57.204861999999999</v>
      </c>
      <c r="AF7">
        <v>18.945215000000001</v>
      </c>
      <c r="AG7">
        <v>48.238579999999999</v>
      </c>
      <c r="AH7">
        <v>173.96970400000001</v>
      </c>
      <c r="AI7">
        <v>22.124093999999999</v>
      </c>
      <c r="AJ7">
        <v>0</v>
      </c>
      <c r="AK7">
        <v>65.889072999999996</v>
      </c>
      <c r="AL7">
        <v>80.877988999999999</v>
      </c>
      <c r="AM7">
        <v>18.174555999999999</v>
      </c>
      <c r="AN7">
        <v>0.75998699999999997</v>
      </c>
      <c r="AO7">
        <v>0</v>
      </c>
      <c r="AP7">
        <v>2.9720219999999999</v>
      </c>
      <c r="AQ7">
        <v>20.027259999999998</v>
      </c>
      <c r="AR7">
        <v>33.084341000000002</v>
      </c>
      <c r="AS7">
        <v>32.439442999999997</v>
      </c>
      <c r="AT7">
        <v>16.019767000000002</v>
      </c>
      <c r="AU7">
        <v>0</v>
      </c>
      <c r="AV7">
        <v>0</v>
      </c>
      <c r="AW7">
        <v>0</v>
      </c>
      <c r="AX7">
        <v>0</v>
      </c>
      <c r="AY7">
        <v>5.3752719999999998</v>
      </c>
      <c r="AZ7">
        <v>8.9659519999999997</v>
      </c>
      <c r="BA7">
        <v>6.5208899999999996</v>
      </c>
      <c r="BB7">
        <v>5.179665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2841.890077</v>
      </c>
    </row>
    <row r="8" spans="1:117">
      <c r="A8" t="s">
        <v>50</v>
      </c>
      <c r="B8">
        <v>0</v>
      </c>
      <c r="C8">
        <v>0</v>
      </c>
      <c r="D8">
        <v>11.6004</v>
      </c>
      <c r="E8">
        <v>0</v>
      </c>
      <c r="F8">
        <v>0</v>
      </c>
      <c r="G8">
        <v>19.324622999999999</v>
      </c>
      <c r="H8">
        <v>0</v>
      </c>
      <c r="I8">
        <v>0</v>
      </c>
      <c r="J8">
        <v>22.759888</v>
      </c>
      <c r="K8">
        <v>665.49169600000005</v>
      </c>
      <c r="L8">
        <v>226.29741300000001</v>
      </c>
      <c r="M8">
        <v>88.724850000000004</v>
      </c>
      <c r="N8">
        <v>120.238146</v>
      </c>
      <c r="O8">
        <v>126.23178299999999</v>
      </c>
      <c r="P8">
        <v>138.57175100000001</v>
      </c>
      <c r="Q8">
        <v>21.876421000000001</v>
      </c>
      <c r="R8">
        <v>43.411234</v>
      </c>
      <c r="S8">
        <v>26.718603000000002</v>
      </c>
      <c r="T8">
        <v>2.9871029999999998</v>
      </c>
      <c r="U8">
        <v>337.35413199999999</v>
      </c>
      <c r="V8">
        <v>11.824674</v>
      </c>
      <c r="W8">
        <v>42.834477</v>
      </c>
      <c r="X8">
        <v>142.879807</v>
      </c>
      <c r="Y8">
        <v>0</v>
      </c>
      <c r="Z8">
        <v>12.607315</v>
      </c>
      <c r="AA8">
        <v>40.744548999999999</v>
      </c>
      <c r="AB8">
        <v>46.884784000000003</v>
      </c>
      <c r="AC8">
        <v>33.671371999999998</v>
      </c>
      <c r="AD8">
        <v>42.086384000000002</v>
      </c>
      <c r="AE8">
        <v>57.204861999999999</v>
      </c>
      <c r="AF8">
        <v>18.945215000000001</v>
      </c>
      <c r="AG8">
        <v>48.238579999999999</v>
      </c>
      <c r="AH8">
        <v>173.96970400000001</v>
      </c>
      <c r="AI8">
        <v>22.124093999999999</v>
      </c>
      <c r="AJ8">
        <v>0</v>
      </c>
      <c r="AK8">
        <v>65.889072999999996</v>
      </c>
      <c r="AL8">
        <v>80.877988999999999</v>
      </c>
      <c r="AM8">
        <v>18.174555999999999</v>
      </c>
      <c r="AN8">
        <v>0.75998699999999997</v>
      </c>
      <c r="AO8">
        <v>0</v>
      </c>
      <c r="AP8">
        <v>2.9720219999999999</v>
      </c>
      <c r="AQ8">
        <v>20.027259999999998</v>
      </c>
      <c r="AR8">
        <v>33.084341000000002</v>
      </c>
      <c r="AS8">
        <v>32.439442999999997</v>
      </c>
      <c r="AT8">
        <v>16.621016999999998</v>
      </c>
      <c r="AU8">
        <v>0</v>
      </c>
      <c r="AV8">
        <v>0</v>
      </c>
      <c r="AW8">
        <v>0</v>
      </c>
      <c r="AX8">
        <v>0</v>
      </c>
      <c r="AY8">
        <v>5.3752719999999998</v>
      </c>
      <c r="AZ8">
        <v>8.9659519999999997</v>
      </c>
      <c r="BA8">
        <v>6.5208899999999996</v>
      </c>
      <c r="BB8">
        <v>5.179665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2842.4913270000002</v>
      </c>
    </row>
    <row r="9" spans="1:117">
      <c r="A9" t="s">
        <v>51</v>
      </c>
      <c r="B9">
        <v>0</v>
      </c>
      <c r="C9">
        <v>0</v>
      </c>
      <c r="D9">
        <v>11.6004</v>
      </c>
      <c r="E9">
        <v>0</v>
      </c>
      <c r="F9">
        <v>0</v>
      </c>
      <c r="G9">
        <v>19.324622999999999</v>
      </c>
      <c r="H9">
        <v>0</v>
      </c>
      <c r="I9">
        <v>0</v>
      </c>
      <c r="J9">
        <v>22.759888</v>
      </c>
      <c r="K9">
        <v>665.49169600000005</v>
      </c>
      <c r="L9">
        <v>226.29741300000001</v>
      </c>
      <c r="M9">
        <v>88.724850000000004</v>
      </c>
      <c r="N9">
        <v>120.238146</v>
      </c>
      <c r="O9">
        <v>126.23178299999999</v>
      </c>
      <c r="P9">
        <v>138.57175100000001</v>
      </c>
      <c r="Q9">
        <v>21.876421000000001</v>
      </c>
      <c r="R9">
        <v>43.411234</v>
      </c>
      <c r="S9">
        <v>26.718603000000002</v>
      </c>
      <c r="T9">
        <v>2.9871029999999998</v>
      </c>
      <c r="U9">
        <v>337.35413199999999</v>
      </c>
      <c r="V9">
        <v>11.824674</v>
      </c>
      <c r="W9">
        <v>42.834477</v>
      </c>
      <c r="X9">
        <v>142.879807</v>
      </c>
      <c r="Y9">
        <v>0</v>
      </c>
      <c r="Z9">
        <v>12.607315</v>
      </c>
      <c r="AA9">
        <v>40.744548999999999</v>
      </c>
      <c r="AB9">
        <v>46.884784000000003</v>
      </c>
      <c r="AC9">
        <v>33.671371999999998</v>
      </c>
      <c r="AD9">
        <v>42.086384000000002</v>
      </c>
      <c r="AE9">
        <v>57.204861999999999</v>
      </c>
      <c r="AF9">
        <v>18.945215000000001</v>
      </c>
      <c r="AG9">
        <v>48.238579999999999</v>
      </c>
      <c r="AH9">
        <v>173.96970400000001</v>
      </c>
      <c r="AI9">
        <v>22.124093999999999</v>
      </c>
      <c r="AJ9">
        <v>0</v>
      </c>
      <c r="AK9">
        <v>65.889072999999996</v>
      </c>
      <c r="AL9">
        <v>80.877988999999999</v>
      </c>
      <c r="AM9">
        <v>18.174555999999999</v>
      </c>
      <c r="AN9">
        <v>0.75998699999999997</v>
      </c>
      <c r="AO9">
        <v>0</v>
      </c>
      <c r="AP9">
        <v>2.9720219999999999</v>
      </c>
      <c r="AQ9">
        <v>10.013629999999999</v>
      </c>
      <c r="AR9">
        <v>33.084341000000002</v>
      </c>
      <c r="AS9">
        <v>32.439442999999997</v>
      </c>
      <c r="AT9">
        <v>16.947963000000001</v>
      </c>
      <c r="AU9">
        <v>0</v>
      </c>
      <c r="AV9">
        <v>0</v>
      </c>
      <c r="AW9">
        <v>0</v>
      </c>
      <c r="AX9">
        <v>0</v>
      </c>
      <c r="AY9">
        <v>5.3752719999999998</v>
      </c>
      <c r="AZ9">
        <v>8.9659519999999997</v>
      </c>
      <c r="BA9">
        <v>6.5208899999999996</v>
      </c>
      <c r="BB9">
        <v>5.179665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2832.8046430000004</v>
      </c>
    </row>
    <row r="10" spans="1:117">
      <c r="A10" t="s">
        <v>52</v>
      </c>
      <c r="B10">
        <v>0</v>
      </c>
      <c r="C10">
        <v>0</v>
      </c>
      <c r="D10">
        <v>11.6004</v>
      </c>
      <c r="E10">
        <v>0</v>
      </c>
      <c r="F10">
        <v>0</v>
      </c>
      <c r="G10">
        <v>19.324622999999999</v>
      </c>
      <c r="H10">
        <v>0</v>
      </c>
      <c r="I10">
        <v>0</v>
      </c>
      <c r="J10">
        <v>22.759888</v>
      </c>
      <c r="K10">
        <v>665.49169600000005</v>
      </c>
      <c r="L10">
        <v>226.29741300000001</v>
      </c>
      <c r="M10">
        <v>88.724850000000004</v>
      </c>
      <c r="N10">
        <v>120.238146</v>
      </c>
      <c r="O10">
        <v>126.23178299999999</v>
      </c>
      <c r="P10">
        <v>138.57175100000001</v>
      </c>
      <c r="Q10">
        <v>21.876421000000001</v>
      </c>
      <c r="R10">
        <v>43.411234</v>
      </c>
      <c r="S10">
        <v>26.718603000000002</v>
      </c>
      <c r="T10">
        <v>2.9871029999999998</v>
      </c>
      <c r="U10">
        <v>337.35413199999999</v>
      </c>
      <c r="V10">
        <v>11.824674</v>
      </c>
      <c r="W10">
        <v>42.834477</v>
      </c>
      <c r="X10">
        <v>142.879807</v>
      </c>
      <c r="Y10">
        <v>0</v>
      </c>
      <c r="Z10">
        <v>12.607315</v>
      </c>
      <c r="AA10">
        <v>40.744548999999999</v>
      </c>
      <c r="AB10">
        <v>46.884784000000003</v>
      </c>
      <c r="AC10">
        <v>33.671371999999998</v>
      </c>
      <c r="AD10">
        <v>42.086384000000002</v>
      </c>
      <c r="AE10">
        <v>57.204861999999999</v>
      </c>
      <c r="AF10">
        <v>9.4726079999999993</v>
      </c>
      <c r="AG10">
        <v>48.238579999999999</v>
      </c>
      <c r="AH10">
        <v>173.96970400000001</v>
      </c>
      <c r="AI10">
        <v>22.124093999999999</v>
      </c>
      <c r="AJ10">
        <v>0</v>
      </c>
      <c r="AK10">
        <v>65.889072999999996</v>
      </c>
      <c r="AL10">
        <v>80.877988999999999</v>
      </c>
      <c r="AM10">
        <v>18.174555999999999</v>
      </c>
      <c r="AN10">
        <v>0.75998699999999997</v>
      </c>
      <c r="AO10">
        <v>0</v>
      </c>
      <c r="AP10">
        <v>2.9720219999999999</v>
      </c>
      <c r="AQ10">
        <v>0</v>
      </c>
      <c r="AR10">
        <v>33.084341000000002</v>
      </c>
      <c r="AS10">
        <v>32.439442999999997</v>
      </c>
      <c r="AT10">
        <v>14.66428</v>
      </c>
      <c r="AU10">
        <v>0</v>
      </c>
      <c r="AV10">
        <v>0</v>
      </c>
      <c r="AW10">
        <v>0</v>
      </c>
      <c r="AX10">
        <v>0</v>
      </c>
      <c r="AY10">
        <v>5.3752719999999998</v>
      </c>
      <c r="AZ10">
        <v>8.9659519999999997</v>
      </c>
      <c r="BA10">
        <v>6.5208899999999996</v>
      </c>
      <c r="BB10">
        <v>5.179665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2811.0347230000002</v>
      </c>
    </row>
    <row r="11" spans="1:117">
      <c r="A11" t="s">
        <v>53</v>
      </c>
      <c r="B11">
        <v>0</v>
      </c>
      <c r="C11">
        <v>0</v>
      </c>
      <c r="D11">
        <v>1.7400599999999999</v>
      </c>
      <c r="E11">
        <v>0</v>
      </c>
      <c r="F11">
        <v>0</v>
      </c>
      <c r="G11">
        <v>0.64384200000000003</v>
      </c>
      <c r="H11">
        <v>0</v>
      </c>
      <c r="I11">
        <v>0</v>
      </c>
      <c r="J11">
        <v>6.3792450000000001</v>
      </c>
      <c r="K11">
        <v>665.49169600000005</v>
      </c>
      <c r="L11">
        <v>226.29741300000001</v>
      </c>
      <c r="M11">
        <v>88.724850000000004</v>
      </c>
      <c r="N11">
        <v>120.238146</v>
      </c>
      <c r="O11">
        <v>126.23178299999999</v>
      </c>
      <c r="P11">
        <v>138.57175100000001</v>
      </c>
      <c r="Q11">
        <v>21.876421000000001</v>
      </c>
      <c r="R11">
        <v>43.411234</v>
      </c>
      <c r="S11">
        <v>26.718603000000002</v>
      </c>
      <c r="T11">
        <v>2.9871029999999998</v>
      </c>
      <c r="U11">
        <v>337.35413199999999</v>
      </c>
      <c r="V11">
        <v>11.824674</v>
      </c>
      <c r="W11">
        <v>42.834477</v>
      </c>
      <c r="X11">
        <v>142.879807</v>
      </c>
      <c r="Y11">
        <v>0</v>
      </c>
      <c r="Z11">
        <v>12.607315</v>
      </c>
      <c r="AA11">
        <v>40.744548999999999</v>
      </c>
      <c r="AB11">
        <v>46.884784000000003</v>
      </c>
      <c r="AC11">
        <v>33.671371999999998</v>
      </c>
      <c r="AD11">
        <v>42.086384000000002</v>
      </c>
      <c r="AE11">
        <v>57.204861999999999</v>
      </c>
      <c r="AF11">
        <v>9.4726079999999993</v>
      </c>
      <c r="AG11">
        <v>48.238579999999999</v>
      </c>
      <c r="AH11">
        <v>173.96970400000001</v>
      </c>
      <c r="AI11">
        <v>22.124093999999999</v>
      </c>
      <c r="AJ11">
        <v>0</v>
      </c>
      <c r="AK11">
        <v>65.889072999999996</v>
      </c>
      <c r="AL11">
        <v>80.877988999999999</v>
      </c>
      <c r="AM11">
        <v>18.174555999999999</v>
      </c>
      <c r="AN11">
        <v>0.75998699999999997</v>
      </c>
      <c r="AO11">
        <v>0</v>
      </c>
      <c r="AP11">
        <v>9.1637360000000001</v>
      </c>
      <c r="AQ11">
        <v>0</v>
      </c>
      <c r="AR11">
        <v>33.084341000000002</v>
      </c>
      <c r="AS11">
        <v>32.439442999999997</v>
      </c>
      <c r="AT11">
        <v>13.755849</v>
      </c>
      <c r="AU11">
        <v>0</v>
      </c>
      <c r="AV11">
        <v>0</v>
      </c>
      <c r="AW11">
        <v>0</v>
      </c>
      <c r="AX11">
        <v>0</v>
      </c>
      <c r="AY11">
        <v>5.3752719999999998</v>
      </c>
      <c r="AZ11">
        <v>8.9659519999999997</v>
      </c>
      <c r="BA11">
        <v>6.5208899999999996</v>
      </c>
      <c r="BB11">
        <v>5.179665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2771.3962419999998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665.49169600000005</v>
      </c>
      <c r="L12">
        <v>226.29741300000001</v>
      </c>
      <c r="M12">
        <v>88.724850000000004</v>
      </c>
      <c r="N12">
        <v>120.238146</v>
      </c>
      <c r="O12">
        <v>126.23178299999999</v>
      </c>
      <c r="P12">
        <v>138.57175100000001</v>
      </c>
      <c r="Q12">
        <v>21.876421000000001</v>
      </c>
      <c r="R12">
        <v>43.411234</v>
      </c>
      <c r="S12">
        <v>26.718603000000002</v>
      </c>
      <c r="T12">
        <v>2.9871029999999998</v>
      </c>
      <c r="U12">
        <v>337.35413199999999</v>
      </c>
      <c r="V12">
        <v>11.824674</v>
      </c>
      <c r="W12">
        <v>42.834477</v>
      </c>
      <c r="X12">
        <v>142.879807</v>
      </c>
      <c r="Y12">
        <v>0</v>
      </c>
      <c r="Z12">
        <v>12.607315</v>
      </c>
      <c r="AA12">
        <v>40.744548999999999</v>
      </c>
      <c r="AB12">
        <v>46.884784000000003</v>
      </c>
      <c r="AC12">
        <v>33.671371999999998</v>
      </c>
      <c r="AD12">
        <v>42.086384000000002</v>
      </c>
      <c r="AE12">
        <v>57.204861999999999</v>
      </c>
      <c r="AF12">
        <v>9.4726079999999993</v>
      </c>
      <c r="AG12">
        <v>48.238579999999999</v>
      </c>
      <c r="AH12">
        <v>173.96970400000001</v>
      </c>
      <c r="AI12">
        <v>22.124093999999999</v>
      </c>
      <c r="AJ12">
        <v>0</v>
      </c>
      <c r="AK12">
        <v>65.889072999999996</v>
      </c>
      <c r="AL12">
        <v>80.877988999999999</v>
      </c>
      <c r="AM12">
        <v>18.174555999999999</v>
      </c>
      <c r="AN12">
        <v>0.75998699999999997</v>
      </c>
      <c r="AO12">
        <v>0</v>
      </c>
      <c r="AP12">
        <v>9.1637360000000001</v>
      </c>
      <c r="AQ12">
        <v>0</v>
      </c>
      <c r="AR12">
        <v>33.084341000000002</v>
      </c>
      <c r="AS12">
        <v>32.439442999999997</v>
      </c>
      <c r="AT12">
        <v>12.795482</v>
      </c>
      <c r="AU12">
        <v>0</v>
      </c>
      <c r="AV12">
        <v>0</v>
      </c>
      <c r="AW12">
        <v>0</v>
      </c>
      <c r="AX12">
        <v>0</v>
      </c>
      <c r="AY12">
        <v>5.3752719999999998</v>
      </c>
      <c r="AZ12">
        <v>8.9659519999999997</v>
      </c>
      <c r="BA12">
        <v>6.5208899999999996</v>
      </c>
      <c r="BB12">
        <v>5.179665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2761.672728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665.78170599999999</v>
      </c>
      <c r="L13">
        <v>249.691553</v>
      </c>
      <c r="M13">
        <v>88.724850000000004</v>
      </c>
      <c r="N13">
        <v>120.238146</v>
      </c>
      <c r="O13">
        <v>126.23178299999999</v>
      </c>
      <c r="P13">
        <v>138.57175100000001</v>
      </c>
      <c r="Q13">
        <v>21.876421000000001</v>
      </c>
      <c r="R13">
        <v>43.411234</v>
      </c>
      <c r="S13">
        <v>26.718603000000002</v>
      </c>
      <c r="T13">
        <v>2.9871029999999998</v>
      </c>
      <c r="U13">
        <v>337.35413199999999</v>
      </c>
      <c r="V13">
        <v>11.824674</v>
      </c>
      <c r="W13">
        <v>42.834477</v>
      </c>
      <c r="X13">
        <v>142.879807</v>
      </c>
      <c r="Y13">
        <v>0</v>
      </c>
      <c r="Z13">
        <v>12.607315</v>
      </c>
      <c r="AA13">
        <v>40.744548999999999</v>
      </c>
      <c r="AB13">
        <v>46.884784000000003</v>
      </c>
      <c r="AC13">
        <v>33.671371999999998</v>
      </c>
      <c r="AD13">
        <v>42.086384000000002</v>
      </c>
      <c r="AE13">
        <v>57.204861999999999</v>
      </c>
      <c r="AF13">
        <v>9.4726079999999993</v>
      </c>
      <c r="AG13">
        <v>48.238579999999999</v>
      </c>
      <c r="AH13">
        <v>173.96970400000001</v>
      </c>
      <c r="AI13">
        <v>22.124093999999999</v>
      </c>
      <c r="AJ13">
        <v>0</v>
      </c>
      <c r="AK13">
        <v>65.889072999999996</v>
      </c>
      <c r="AL13">
        <v>80.877988999999999</v>
      </c>
      <c r="AM13">
        <v>18.174555999999999</v>
      </c>
      <c r="AN13">
        <v>0.75998699999999997</v>
      </c>
      <c r="AO13">
        <v>0</v>
      </c>
      <c r="AP13">
        <v>9.1637360000000001</v>
      </c>
      <c r="AQ13">
        <v>0</v>
      </c>
      <c r="AR13">
        <v>33.084341000000002</v>
      </c>
      <c r="AS13">
        <v>32.439442999999997</v>
      </c>
      <c r="AT13">
        <v>12.832998</v>
      </c>
      <c r="AU13">
        <v>0</v>
      </c>
      <c r="AV13">
        <v>0</v>
      </c>
      <c r="AW13">
        <v>0</v>
      </c>
      <c r="AX13">
        <v>0</v>
      </c>
      <c r="AY13">
        <v>5.3752719999999998</v>
      </c>
      <c r="AZ13">
        <v>8.9659519999999997</v>
      </c>
      <c r="BA13">
        <v>6.5208899999999996</v>
      </c>
      <c r="BB13">
        <v>5.179665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2785.3943939999995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665.78170599999999</v>
      </c>
      <c r="L14">
        <v>249.691553</v>
      </c>
      <c r="M14">
        <v>88.724850000000004</v>
      </c>
      <c r="N14">
        <v>120.238146</v>
      </c>
      <c r="O14">
        <v>126.23178299999999</v>
      </c>
      <c r="P14">
        <v>138.57175100000001</v>
      </c>
      <c r="Q14">
        <v>21.876421000000001</v>
      </c>
      <c r="R14">
        <v>43.411234</v>
      </c>
      <c r="S14">
        <v>26.718603000000002</v>
      </c>
      <c r="T14">
        <v>2.9871029999999998</v>
      </c>
      <c r="U14">
        <v>337.35413199999999</v>
      </c>
      <c r="V14">
        <v>11.824674</v>
      </c>
      <c r="W14">
        <v>42.834477</v>
      </c>
      <c r="X14">
        <v>142.879807</v>
      </c>
      <c r="Y14">
        <v>0</v>
      </c>
      <c r="Z14">
        <v>12.607315</v>
      </c>
      <c r="AA14">
        <v>40.744548999999999</v>
      </c>
      <c r="AB14">
        <v>46.884784000000003</v>
      </c>
      <c r="AC14">
        <v>33.671371999999998</v>
      </c>
      <c r="AD14">
        <v>42.086384000000002</v>
      </c>
      <c r="AE14">
        <v>57.204861999999999</v>
      </c>
      <c r="AF14">
        <v>9.4726079999999993</v>
      </c>
      <c r="AG14">
        <v>48.238579999999999</v>
      </c>
      <c r="AH14">
        <v>173.96970400000001</v>
      </c>
      <c r="AI14">
        <v>22.124093999999999</v>
      </c>
      <c r="AJ14">
        <v>0</v>
      </c>
      <c r="AK14">
        <v>65.889072999999996</v>
      </c>
      <c r="AL14">
        <v>80.877988999999999</v>
      </c>
      <c r="AM14">
        <v>18.174555999999999</v>
      </c>
      <c r="AN14">
        <v>0.75998699999999997</v>
      </c>
      <c r="AO14">
        <v>0</v>
      </c>
      <c r="AP14">
        <v>2.9720219999999999</v>
      </c>
      <c r="AQ14">
        <v>0</v>
      </c>
      <c r="AR14">
        <v>33.084341000000002</v>
      </c>
      <c r="AS14">
        <v>32.439442999999997</v>
      </c>
      <c r="AT14">
        <v>15.614361000000001</v>
      </c>
      <c r="AU14">
        <v>0</v>
      </c>
      <c r="AV14">
        <v>0</v>
      </c>
      <c r="AW14">
        <v>0</v>
      </c>
      <c r="AX14">
        <v>0</v>
      </c>
      <c r="AY14">
        <v>5.3752719999999998</v>
      </c>
      <c r="AZ14">
        <v>8.9659519999999997</v>
      </c>
      <c r="BA14">
        <v>6.5208899999999996</v>
      </c>
      <c r="BB14">
        <v>5.179665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2781.9840429999995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665.78170599999999</v>
      </c>
      <c r="L15">
        <v>249.691553</v>
      </c>
      <c r="M15">
        <v>87.268261999999993</v>
      </c>
      <c r="N15">
        <v>118.355208</v>
      </c>
      <c r="O15">
        <v>124.030027</v>
      </c>
      <c r="P15">
        <v>134.554393</v>
      </c>
      <c r="Q15">
        <v>21.876421000000001</v>
      </c>
      <c r="R15">
        <v>42.827710000000003</v>
      </c>
      <c r="S15">
        <v>26.718603000000002</v>
      </c>
      <c r="T15">
        <v>2.3891990000000001</v>
      </c>
      <c r="U15">
        <v>337.35413199999999</v>
      </c>
      <c r="V15">
        <v>11.822741000000001</v>
      </c>
      <c r="W15">
        <v>42.834477</v>
      </c>
      <c r="X15">
        <v>142.879807</v>
      </c>
      <c r="Y15">
        <v>0</v>
      </c>
      <c r="Z15">
        <v>12.607315</v>
      </c>
      <c r="AA15">
        <v>40.744548999999999</v>
      </c>
      <c r="AB15">
        <v>46.884784000000003</v>
      </c>
      <c r="AC15">
        <v>33.671371999999998</v>
      </c>
      <c r="AD15">
        <v>42.086384000000002</v>
      </c>
      <c r="AE15">
        <v>57.204861999999999</v>
      </c>
      <c r="AF15">
        <v>9.4726079999999993</v>
      </c>
      <c r="AG15">
        <v>48.238579999999999</v>
      </c>
      <c r="AH15">
        <v>173.96970400000001</v>
      </c>
      <c r="AI15">
        <v>18.436745999999999</v>
      </c>
      <c r="AJ15">
        <v>0</v>
      </c>
      <c r="AK15">
        <v>65.889072999999996</v>
      </c>
      <c r="AL15">
        <v>77.508072999999996</v>
      </c>
      <c r="AM15">
        <v>18.174555999999999</v>
      </c>
      <c r="AN15">
        <v>0.75998699999999997</v>
      </c>
      <c r="AO15">
        <v>0</v>
      </c>
      <c r="AP15">
        <v>2.9720219999999999</v>
      </c>
      <c r="AQ15">
        <v>0</v>
      </c>
      <c r="AR15">
        <v>33.084341000000002</v>
      </c>
      <c r="AS15">
        <v>32.439442999999997</v>
      </c>
      <c r="AT15">
        <v>13.919121000000001</v>
      </c>
      <c r="AU15">
        <v>0</v>
      </c>
      <c r="AV15">
        <v>0</v>
      </c>
      <c r="AW15">
        <v>0</v>
      </c>
      <c r="AX15">
        <v>0</v>
      </c>
      <c r="AY15">
        <v>5.3752719999999998</v>
      </c>
      <c r="AZ15">
        <v>8.9659519999999997</v>
      </c>
      <c r="BA15">
        <v>6.5208899999999996</v>
      </c>
      <c r="BB15">
        <v>5.179665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2762.4895379999998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665.78170599999999</v>
      </c>
      <c r="L16">
        <v>249.691553</v>
      </c>
      <c r="M16">
        <v>87.268261999999993</v>
      </c>
      <c r="N16">
        <v>118.355208</v>
      </c>
      <c r="O16">
        <v>124.030027</v>
      </c>
      <c r="P16">
        <v>134.554393</v>
      </c>
      <c r="Q16">
        <v>21.876421000000001</v>
      </c>
      <c r="R16">
        <v>43.109116</v>
      </c>
      <c r="S16">
        <v>26.718603000000002</v>
      </c>
      <c r="T16">
        <v>2.3891990000000001</v>
      </c>
      <c r="U16">
        <v>337.35413199999999</v>
      </c>
      <c r="V16">
        <v>11.822741000000001</v>
      </c>
      <c r="W16">
        <v>42.834477</v>
      </c>
      <c r="X16">
        <v>142.879807</v>
      </c>
      <c r="Y16">
        <v>0</v>
      </c>
      <c r="Z16">
        <v>12.607315</v>
      </c>
      <c r="AA16">
        <v>40.744548999999999</v>
      </c>
      <c r="AB16">
        <v>46.884784000000003</v>
      </c>
      <c r="AC16">
        <v>33.671371999999998</v>
      </c>
      <c r="AD16">
        <v>42.086384000000002</v>
      </c>
      <c r="AE16">
        <v>57.204861999999999</v>
      </c>
      <c r="AF16">
        <v>9.4726079999999993</v>
      </c>
      <c r="AG16">
        <v>48.238579999999999</v>
      </c>
      <c r="AH16">
        <v>173.96970400000001</v>
      </c>
      <c r="AI16">
        <v>18.436745999999999</v>
      </c>
      <c r="AJ16">
        <v>0</v>
      </c>
      <c r="AK16">
        <v>65.889072999999996</v>
      </c>
      <c r="AL16">
        <v>77.508072999999996</v>
      </c>
      <c r="AM16">
        <v>18.174555999999999</v>
      </c>
      <c r="AN16">
        <v>0.75998699999999997</v>
      </c>
      <c r="AO16">
        <v>0</v>
      </c>
      <c r="AP16">
        <v>2.9720219999999999</v>
      </c>
      <c r="AQ16">
        <v>0</v>
      </c>
      <c r="AR16">
        <v>33.084341000000002</v>
      </c>
      <c r="AS16">
        <v>32.439442999999997</v>
      </c>
      <c r="AT16">
        <v>15.44524</v>
      </c>
      <c r="AU16">
        <v>0</v>
      </c>
      <c r="AV16">
        <v>0</v>
      </c>
      <c r="AW16">
        <v>0</v>
      </c>
      <c r="AX16">
        <v>0</v>
      </c>
      <c r="AY16">
        <v>5.3752719999999998</v>
      </c>
      <c r="AZ16">
        <v>8.9659519999999997</v>
      </c>
      <c r="BA16">
        <v>6.5208899999999996</v>
      </c>
      <c r="BB16">
        <v>5.179665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2764.297063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665.78170599999999</v>
      </c>
      <c r="L17">
        <v>249.691553</v>
      </c>
      <c r="M17">
        <v>87.268261999999993</v>
      </c>
      <c r="N17">
        <v>118.355208</v>
      </c>
      <c r="O17">
        <v>124.030027</v>
      </c>
      <c r="P17">
        <v>134.554393</v>
      </c>
      <c r="Q17">
        <v>21.876421000000001</v>
      </c>
      <c r="R17">
        <v>43.109116</v>
      </c>
      <c r="S17">
        <v>26.718603000000002</v>
      </c>
      <c r="T17">
        <v>2.3891990000000001</v>
      </c>
      <c r="U17">
        <v>337.35413199999999</v>
      </c>
      <c r="V17">
        <v>11.822741000000001</v>
      </c>
      <c r="W17">
        <v>42.834477</v>
      </c>
      <c r="X17">
        <v>142.879807</v>
      </c>
      <c r="Y17">
        <v>0</v>
      </c>
      <c r="Z17">
        <v>12.607315</v>
      </c>
      <c r="AA17">
        <v>40.744548999999999</v>
      </c>
      <c r="AB17">
        <v>46.884784000000003</v>
      </c>
      <c r="AC17">
        <v>33.671371999999998</v>
      </c>
      <c r="AD17">
        <v>42.086384000000002</v>
      </c>
      <c r="AE17">
        <v>57.204861999999999</v>
      </c>
      <c r="AF17">
        <v>9.4726079999999993</v>
      </c>
      <c r="AG17">
        <v>48.238579999999999</v>
      </c>
      <c r="AH17">
        <v>173.96970400000001</v>
      </c>
      <c r="AI17">
        <v>18.436745999999999</v>
      </c>
      <c r="AJ17">
        <v>0</v>
      </c>
      <c r="AK17">
        <v>65.889072999999996</v>
      </c>
      <c r="AL17">
        <v>77.508072999999996</v>
      </c>
      <c r="AM17">
        <v>18.174555999999999</v>
      </c>
      <c r="AN17">
        <v>0.75998699999999997</v>
      </c>
      <c r="AO17">
        <v>0</v>
      </c>
      <c r="AP17">
        <v>2.9720219999999999</v>
      </c>
      <c r="AQ17">
        <v>0</v>
      </c>
      <c r="AR17">
        <v>33.084341000000002</v>
      </c>
      <c r="AS17">
        <v>32.439442999999997</v>
      </c>
      <c r="AT17">
        <v>14.668716999999999</v>
      </c>
      <c r="AU17">
        <v>0</v>
      </c>
      <c r="AV17">
        <v>0</v>
      </c>
      <c r="AW17">
        <v>0</v>
      </c>
      <c r="AX17">
        <v>0</v>
      </c>
      <c r="AY17">
        <v>5.3752719999999998</v>
      </c>
      <c r="AZ17">
        <v>8.9659519999999997</v>
      </c>
      <c r="BA17">
        <v>6.5208899999999996</v>
      </c>
      <c r="BB17">
        <v>5.179665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2763.52054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665.78170599999999</v>
      </c>
      <c r="L18">
        <v>249.691553</v>
      </c>
      <c r="M18">
        <v>87.268261999999993</v>
      </c>
      <c r="N18">
        <v>118.355208</v>
      </c>
      <c r="O18">
        <v>124.030027</v>
      </c>
      <c r="P18">
        <v>134.554393</v>
      </c>
      <c r="Q18">
        <v>21.876421000000001</v>
      </c>
      <c r="R18">
        <v>43.109116</v>
      </c>
      <c r="S18">
        <v>26.718603000000002</v>
      </c>
      <c r="T18">
        <v>2.3891990000000001</v>
      </c>
      <c r="U18">
        <v>337.35413199999999</v>
      </c>
      <c r="V18">
        <v>11.822741000000001</v>
      </c>
      <c r="W18">
        <v>42.834477</v>
      </c>
      <c r="X18">
        <v>142.879807</v>
      </c>
      <c r="Y18">
        <v>0</v>
      </c>
      <c r="Z18">
        <v>12.607315</v>
      </c>
      <c r="AA18">
        <v>40.744548999999999</v>
      </c>
      <c r="AB18">
        <v>46.884784000000003</v>
      </c>
      <c r="AC18">
        <v>33.671371999999998</v>
      </c>
      <c r="AD18">
        <v>31.491762999999999</v>
      </c>
      <c r="AE18">
        <v>57.204861999999999</v>
      </c>
      <c r="AF18">
        <v>9.4726079999999993</v>
      </c>
      <c r="AG18">
        <v>48.238579999999999</v>
      </c>
      <c r="AH18">
        <v>173.96970400000001</v>
      </c>
      <c r="AI18">
        <v>18.436745999999999</v>
      </c>
      <c r="AJ18">
        <v>0</v>
      </c>
      <c r="AK18">
        <v>65.889072999999996</v>
      </c>
      <c r="AL18">
        <v>77.508072999999996</v>
      </c>
      <c r="AM18">
        <v>18.174555999999999</v>
      </c>
      <c r="AN18">
        <v>0.75998699999999997</v>
      </c>
      <c r="AO18">
        <v>0</v>
      </c>
      <c r="AP18">
        <v>2.9720219999999999</v>
      </c>
      <c r="AQ18">
        <v>0</v>
      </c>
      <c r="AR18">
        <v>33.084341000000002</v>
      </c>
      <c r="AS18">
        <v>32.439442999999997</v>
      </c>
      <c r="AT18">
        <v>16.682836000000002</v>
      </c>
      <c r="AU18">
        <v>0</v>
      </c>
      <c r="AV18">
        <v>0</v>
      </c>
      <c r="AW18">
        <v>0</v>
      </c>
      <c r="AX18">
        <v>0</v>
      </c>
      <c r="AY18">
        <v>5.3752719999999998</v>
      </c>
      <c r="AZ18">
        <v>8.9659519999999997</v>
      </c>
      <c r="BA18">
        <v>6.5208899999999996</v>
      </c>
      <c r="BB18">
        <v>5.179665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2754.9400379999997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663.77150500000005</v>
      </c>
      <c r="L19">
        <v>249.691553</v>
      </c>
      <c r="M19">
        <v>87.268261999999993</v>
      </c>
      <c r="N19">
        <v>118.355208</v>
      </c>
      <c r="O19">
        <v>124.030027</v>
      </c>
      <c r="P19">
        <v>134.554393</v>
      </c>
      <c r="Q19">
        <v>21.876421000000001</v>
      </c>
      <c r="R19">
        <v>43.109116</v>
      </c>
      <c r="S19">
        <v>26.718603000000002</v>
      </c>
      <c r="T19">
        <v>2.3891990000000001</v>
      </c>
      <c r="U19">
        <v>337.35413199999999</v>
      </c>
      <c r="V19">
        <v>11.822741000000001</v>
      </c>
      <c r="W19">
        <v>42.834477</v>
      </c>
      <c r="X19">
        <v>142.879807</v>
      </c>
      <c r="Y19">
        <v>0</v>
      </c>
      <c r="Z19">
        <v>12.607315</v>
      </c>
      <c r="AA19">
        <v>40.744548999999999</v>
      </c>
      <c r="AB19">
        <v>46.884784000000003</v>
      </c>
      <c r="AC19">
        <v>33.671371999999998</v>
      </c>
      <c r="AD19">
        <v>31.491762999999999</v>
      </c>
      <c r="AE19">
        <v>57.204861999999999</v>
      </c>
      <c r="AF19">
        <v>9.4726079999999993</v>
      </c>
      <c r="AG19">
        <v>48.238579999999999</v>
      </c>
      <c r="AH19">
        <v>173.96970400000001</v>
      </c>
      <c r="AI19">
        <v>18.436745999999999</v>
      </c>
      <c r="AJ19">
        <v>0</v>
      </c>
      <c r="AK19">
        <v>65.889072999999996</v>
      </c>
      <c r="AL19">
        <v>77.508072999999996</v>
      </c>
      <c r="AM19">
        <v>18.174555999999999</v>
      </c>
      <c r="AN19">
        <v>0.75998699999999997</v>
      </c>
      <c r="AO19">
        <v>0</v>
      </c>
      <c r="AP19">
        <v>2.9720219999999999</v>
      </c>
      <c r="AQ19">
        <v>0</v>
      </c>
      <c r="AR19">
        <v>33.084341000000002</v>
      </c>
      <c r="AS19">
        <v>32.439442999999997</v>
      </c>
      <c r="AT19">
        <v>17.216014000000001</v>
      </c>
      <c r="AU19">
        <v>0</v>
      </c>
      <c r="AV19">
        <v>0</v>
      </c>
      <c r="AW19">
        <v>0</v>
      </c>
      <c r="AX19">
        <v>0</v>
      </c>
      <c r="AY19">
        <v>5.3752719999999998</v>
      </c>
      <c r="AZ19">
        <v>8.9659519999999997</v>
      </c>
      <c r="BA19">
        <v>6.5208899999999996</v>
      </c>
      <c r="BB19">
        <v>5.179665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2753.4630149999998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663.77150500000005</v>
      </c>
      <c r="L20">
        <v>249.691553</v>
      </c>
      <c r="M20">
        <v>87.268261999999993</v>
      </c>
      <c r="N20">
        <v>118.355208</v>
      </c>
      <c r="O20">
        <v>124.030027</v>
      </c>
      <c r="P20">
        <v>134.554393</v>
      </c>
      <c r="Q20">
        <v>21.876421000000001</v>
      </c>
      <c r="R20">
        <v>43.109116</v>
      </c>
      <c r="S20">
        <v>26.718603000000002</v>
      </c>
      <c r="T20">
        <v>2.3891990000000001</v>
      </c>
      <c r="U20">
        <v>337.35413199999999</v>
      </c>
      <c r="V20">
        <v>11.822741000000001</v>
      </c>
      <c r="W20">
        <v>42.834477</v>
      </c>
      <c r="X20">
        <v>142.879807</v>
      </c>
      <c r="Y20">
        <v>0</v>
      </c>
      <c r="Z20">
        <v>12.607315</v>
      </c>
      <c r="AA20">
        <v>40.744548999999999</v>
      </c>
      <c r="AB20">
        <v>46.884784000000003</v>
      </c>
      <c r="AC20">
        <v>33.671371999999998</v>
      </c>
      <c r="AD20">
        <v>31.491762999999999</v>
      </c>
      <c r="AE20">
        <v>57.204861999999999</v>
      </c>
      <c r="AF20">
        <v>9.4726079999999993</v>
      </c>
      <c r="AG20">
        <v>48.238579999999999</v>
      </c>
      <c r="AH20">
        <v>173.96970400000001</v>
      </c>
      <c r="AI20">
        <v>18.436745999999999</v>
      </c>
      <c r="AJ20">
        <v>0</v>
      </c>
      <c r="AK20">
        <v>65.889072999999996</v>
      </c>
      <c r="AL20">
        <v>77.508072999999996</v>
      </c>
      <c r="AM20">
        <v>18.174555999999999</v>
      </c>
      <c r="AN20">
        <v>0.75998699999999997</v>
      </c>
      <c r="AO20">
        <v>0</v>
      </c>
      <c r="AP20">
        <v>2.9720219999999999</v>
      </c>
      <c r="AQ20">
        <v>0</v>
      </c>
      <c r="AR20">
        <v>33.084341000000002</v>
      </c>
      <c r="AS20">
        <v>32.439442999999997</v>
      </c>
      <c r="AT20">
        <v>19.331302999999998</v>
      </c>
      <c r="AU20">
        <v>0</v>
      </c>
      <c r="AV20">
        <v>0</v>
      </c>
      <c r="AW20">
        <v>0</v>
      </c>
      <c r="AX20">
        <v>0</v>
      </c>
      <c r="AY20">
        <v>5.3752719999999998</v>
      </c>
      <c r="AZ20">
        <v>8.9659519999999997</v>
      </c>
      <c r="BA20">
        <v>6.5208899999999996</v>
      </c>
      <c r="BB20">
        <v>5.179665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2755.5783039999997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665.78170599999999</v>
      </c>
      <c r="L21">
        <v>249.691553</v>
      </c>
      <c r="M21">
        <v>87.268261999999993</v>
      </c>
      <c r="N21">
        <v>118.355208</v>
      </c>
      <c r="O21">
        <v>124.030027</v>
      </c>
      <c r="P21">
        <v>134.554393</v>
      </c>
      <c r="Q21">
        <v>21.876421000000001</v>
      </c>
      <c r="R21">
        <v>43.109116</v>
      </c>
      <c r="S21">
        <v>26.718603000000002</v>
      </c>
      <c r="T21">
        <v>2.3891990000000001</v>
      </c>
      <c r="U21">
        <v>337.35413199999999</v>
      </c>
      <c r="V21">
        <v>11.822741000000001</v>
      </c>
      <c r="W21">
        <v>42.834477</v>
      </c>
      <c r="X21">
        <v>142.879807</v>
      </c>
      <c r="Y21">
        <v>0</v>
      </c>
      <c r="Z21">
        <v>12.607315</v>
      </c>
      <c r="AA21">
        <v>40.744548999999999</v>
      </c>
      <c r="AB21">
        <v>46.884784000000003</v>
      </c>
      <c r="AC21">
        <v>33.671371999999998</v>
      </c>
      <c r="AD21">
        <v>31.491762999999999</v>
      </c>
      <c r="AE21">
        <v>57.204861999999999</v>
      </c>
      <c r="AF21">
        <v>9.4726079999999993</v>
      </c>
      <c r="AG21">
        <v>48.238579999999999</v>
      </c>
      <c r="AH21">
        <v>173.96970400000001</v>
      </c>
      <c r="AI21">
        <v>18.436745999999999</v>
      </c>
      <c r="AJ21">
        <v>0</v>
      </c>
      <c r="AK21">
        <v>65.889072999999996</v>
      </c>
      <c r="AL21">
        <v>77.508072999999996</v>
      </c>
      <c r="AM21">
        <v>18.174555999999999</v>
      </c>
      <c r="AN21">
        <v>0.75998699999999997</v>
      </c>
      <c r="AO21">
        <v>0</v>
      </c>
      <c r="AP21">
        <v>2.9720219999999999</v>
      </c>
      <c r="AQ21">
        <v>0</v>
      </c>
      <c r="AR21">
        <v>33.084341000000002</v>
      </c>
      <c r="AS21">
        <v>32.439442999999997</v>
      </c>
      <c r="AT21">
        <v>19.334005999999999</v>
      </c>
      <c r="AU21">
        <v>0</v>
      </c>
      <c r="AV21">
        <v>0</v>
      </c>
      <c r="AW21">
        <v>0</v>
      </c>
      <c r="AX21">
        <v>0</v>
      </c>
      <c r="AY21">
        <v>5.3752719999999998</v>
      </c>
      <c r="AZ21">
        <v>8.9659519999999997</v>
      </c>
      <c r="BA21">
        <v>6.5208899999999996</v>
      </c>
      <c r="BB21">
        <v>5.179665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2757.5912079999998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632.76063899999997</v>
      </c>
      <c r="L22">
        <v>235.87479999999999</v>
      </c>
      <c r="M22">
        <v>87.268261999999993</v>
      </c>
      <c r="N22">
        <v>118.355208</v>
      </c>
      <c r="O22">
        <v>124.030027</v>
      </c>
      <c r="P22">
        <v>134.554393</v>
      </c>
      <c r="Q22">
        <v>21.876421000000001</v>
      </c>
      <c r="R22">
        <v>43.109116</v>
      </c>
      <c r="S22">
        <v>26.718603000000002</v>
      </c>
      <c r="T22">
        <v>2.3891990000000001</v>
      </c>
      <c r="U22">
        <v>337.35413199999999</v>
      </c>
      <c r="V22">
        <v>11.822741000000001</v>
      </c>
      <c r="W22">
        <v>42.834477</v>
      </c>
      <c r="X22">
        <v>142.879807</v>
      </c>
      <c r="Y22">
        <v>0</v>
      </c>
      <c r="Z22">
        <v>12.607315</v>
      </c>
      <c r="AA22">
        <v>40.744548999999999</v>
      </c>
      <c r="AB22">
        <v>46.884784000000003</v>
      </c>
      <c r="AC22">
        <v>33.671371999999998</v>
      </c>
      <c r="AD22">
        <v>31.491762999999999</v>
      </c>
      <c r="AE22">
        <v>57.204861999999999</v>
      </c>
      <c r="AF22">
        <v>9.4726079999999993</v>
      </c>
      <c r="AG22">
        <v>48.238579999999999</v>
      </c>
      <c r="AH22">
        <v>173.96970400000001</v>
      </c>
      <c r="AI22">
        <v>18.436745999999999</v>
      </c>
      <c r="AJ22">
        <v>0</v>
      </c>
      <c r="AK22">
        <v>65.889072999999996</v>
      </c>
      <c r="AL22">
        <v>77.508072999999996</v>
      </c>
      <c r="AM22">
        <v>18.174555999999999</v>
      </c>
      <c r="AN22">
        <v>0.75998699999999997</v>
      </c>
      <c r="AO22">
        <v>0</v>
      </c>
      <c r="AP22">
        <v>2.9720219999999999</v>
      </c>
      <c r="AQ22">
        <v>0</v>
      </c>
      <c r="AR22">
        <v>33.084341000000002</v>
      </c>
      <c r="AS22">
        <v>32.439442999999997</v>
      </c>
      <c r="AT22">
        <v>19.334005999999999</v>
      </c>
      <c r="AU22">
        <v>0</v>
      </c>
      <c r="AV22">
        <v>0</v>
      </c>
      <c r="AW22">
        <v>0</v>
      </c>
      <c r="AX22">
        <v>0</v>
      </c>
      <c r="AY22">
        <v>5.3752719999999998</v>
      </c>
      <c r="AZ22">
        <v>8.9659519999999997</v>
      </c>
      <c r="BA22">
        <v>6.5208899999999996</v>
      </c>
      <c r="BB22">
        <v>5.179665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2710.7533880000001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574.75863900000002</v>
      </c>
      <c r="L23">
        <v>241.262992</v>
      </c>
      <c r="M23">
        <v>87.268261999999993</v>
      </c>
      <c r="N23">
        <v>118.355208</v>
      </c>
      <c r="O23">
        <v>124.030027</v>
      </c>
      <c r="P23">
        <v>134.554393</v>
      </c>
      <c r="Q23">
        <v>21.876421000000001</v>
      </c>
      <c r="R23">
        <v>43.109116</v>
      </c>
      <c r="S23">
        <v>26.718603000000002</v>
      </c>
      <c r="T23">
        <v>2.3891990000000001</v>
      </c>
      <c r="U23">
        <v>337.35413199999999</v>
      </c>
      <c r="V23">
        <v>11.822741000000001</v>
      </c>
      <c r="W23">
        <v>42.834477</v>
      </c>
      <c r="X23">
        <v>143.36161000000001</v>
      </c>
      <c r="Y23">
        <v>0</v>
      </c>
      <c r="Z23">
        <v>12.607315</v>
      </c>
      <c r="AA23">
        <v>40.744548999999999</v>
      </c>
      <c r="AB23">
        <v>46.884784000000003</v>
      </c>
      <c r="AC23">
        <v>33.671371999999998</v>
      </c>
      <c r="AD23">
        <v>31.491762999999999</v>
      </c>
      <c r="AE23">
        <v>57.204861999999999</v>
      </c>
      <c r="AF23">
        <v>9.4726079999999993</v>
      </c>
      <c r="AG23">
        <v>48.238579999999999</v>
      </c>
      <c r="AH23">
        <v>173.96970400000001</v>
      </c>
      <c r="AI23">
        <v>18.436745999999999</v>
      </c>
      <c r="AJ23">
        <v>0</v>
      </c>
      <c r="AK23">
        <v>65.889072999999996</v>
      </c>
      <c r="AL23">
        <v>77.508072999999996</v>
      </c>
      <c r="AM23">
        <v>18.174555999999999</v>
      </c>
      <c r="AN23">
        <v>0.75998699999999997</v>
      </c>
      <c r="AO23">
        <v>0</v>
      </c>
      <c r="AP23">
        <v>2.9720219999999999</v>
      </c>
      <c r="AQ23">
        <v>0</v>
      </c>
      <c r="AR23">
        <v>33.084341000000002</v>
      </c>
      <c r="AS23">
        <v>32.439442999999997</v>
      </c>
      <c r="AT23">
        <v>19.334005999999999</v>
      </c>
      <c r="AU23">
        <v>0</v>
      </c>
      <c r="AV23">
        <v>0</v>
      </c>
      <c r="AW23">
        <v>0</v>
      </c>
      <c r="AX23">
        <v>0</v>
      </c>
      <c r="AY23">
        <v>5.3752719999999998</v>
      </c>
      <c r="AZ23">
        <v>8.9659519999999997</v>
      </c>
      <c r="BA23">
        <v>6.5208899999999996</v>
      </c>
      <c r="BB23">
        <v>5.179665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2658.6213830000006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555.42463899999996</v>
      </c>
      <c r="L24">
        <v>241.262992</v>
      </c>
      <c r="M24">
        <v>87.268261999999993</v>
      </c>
      <c r="N24">
        <v>118.355208</v>
      </c>
      <c r="O24">
        <v>124.030027</v>
      </c>
      <c r="P24">
        <v>134.554393</v>
      </c>
      <c r="Q24">
        <v>21.876421000000001</v>
      </c>
      <c r="R24">
        <v>43.109116</v>
      </c>
      <c r="S24">
        <v>26.718603000000002</v>
      </c>
      <c r="T24">
        <v>2.3891990000000001</v>
      </c>
      <c r="U24">
        <v>337.35413199999999</v>
      </c>
      <c r="V24">
        <v>11.822741000000001</v>
      </c>
      <c r="W24">
        <v>42.834477</v>
      </c>
      <c r="X24">
        <v>143.36161000000001</v>
      </c>
      <c r="Y24">
        <v>0</v>
      </c>
      <c r="Z24">
        <v>12.607315</v>
      </c>
      <c r="AA24">
        <v>40.744548999999999</v>
      </c>
      <c r="AB24">
        <v>46.884784000000003</v>
      </c>
      <c r="AC24">
        <v>33.671371999999998</v>
      </c>
      <c r="AD24">
        <v>31.491762999999999</v>
      </c>
      <c r="AE24">
        <v>57.204861999999999</v>
      </c>
      <c r="AF24">
        <v>9.4726079999999993</v>
      </c>
      <c r="AG24">
        <v>48.238579999999999</v>
      </c>
      <c r="AH24">
        <v>173.96970400000001</v>
      </c>
      <c r="AI24">
        <v>18.436745999999999</v>
      </c>
      <c r="AJ24">
        <v>0</v>
      </c>
      <c r="AK24">
        <v>65.889072999999996</v>
      </c>
      <c r="AL24">
        <v>77.508072999999996</v>
      </c>
      <c r="AM24">
        <v>18.174555999999999</v>
      </c>
      <c r="AN24">
        <v>0.75998699999999997</v>
      </c>
      <c r="AO24">
        <v>0</v>
      </c>
      <c r="AP24">
        <v>2.9720219999999999</v>
      </c>
      <c r="AQ24">
        <v>0</v>
      </c>
      <c r="AR24">
        <v>33.084341000000002</v>
      </c>
      <c r="AS24">
        <v>32.439442999999997</v>
      </c>
      <c r="AT24">
        <v>19.334005999999999</v>
      </c>
      <c r="AU24">
        <v>0</v>
      </c>
      <c r="AV24">
        <v>0</v>
      </c>
      <c r="AW24">
        <v>0</v>
      </c>
      <c r="AX24">
        <v>0</v>
      </c>
      <c r="AY24">
        <v>5.3752719999999998</v>
      </c>
      <c r="AZ24">
        <v>8.9659519999999997</v>
      </c>
      <c r="BA24">
        <v>6.5208899999999996</v>
      </c>
      <c r="BB24">
        <v>5.179665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2639.2873830000003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487.75563899999997</v>
      </c>
      <c r="L25">
        <v>241.262992</v>
      </c>
      <c r="M25">
        <v>87.268261999999993</v>
      </c>
      <c r="N25">
        <v>118.355208</v>
      </c>
      <c r="O25">
        <v>124.030027</v>
      </c>
      <c r="P25">
        <v>134.554393</v>
      </c>
      <c r="Q25">
        <v>21.876421000000001</v>
      </c>
      <c r="R25">
        <v>43.109116</v>
      </c>
      <c r="S25">
        <v>26.718603000000002</v>
      </c>
      <c r="T25">
        <v>2.3891990000000001</v>
      </c>
      <c r="U25">
        <v>337.35413199999999</v>
      </c>
      <c r="V25">
        <v>11.822741000000001</v>
      </c>
      <c r="W25">
        <v>42.834477</v>
      </c>
      <c r="X25">
        <v>143.36161000000001</v>
      </c>
      <c r="Y25">
        <v>0</v>
      </c>
      <c r="Z25">
        <v>12.607315</v>
      </c>
      <c r="AA25">
        <v>40.744548999999999</v>
      </c>
      <c r="AB25">
        <v>46.884784000000003</v>
      </c>
      <c r="AC25">
        <v>33.671371999999998</v>
      </c>
      <c r="AD25">
        <v>31.491762999999999</v>
      </c>
      <c r="AE25">
        <v>57.204861999999999</v>
      </c>
      <c r="AF25">
        <v>9.4726079999999993</v>
      </c>
      <c r="AG25">
        <v>48.238579999999999</v>
      </c>
      <c r="AH25">
        <v>173.96970400000001</v>
      </c>
      <c r="AI25">
        <v>3.6873499999999999</v>
      </c>
      <c r="AJ25">
        <v>0</v>
      </c>
      <c r="AK25">
        <v>65.889072999999996</v>
      </c>
      <c r="AL25">
        <v>77.508072999999996</v>
      </c>
      <c r="AM25">
        <v>18.174555999999999</v>
      </c>
      <c r="AN25">
        <v>0.75998699999999997</v>
      </c>
      <c r="AO25">
        <v>0</v>
      </c>
      <c r="AP25">
        <v>2.9720219999999999</v>
      </c>
      <c r="AQ25">
        <v>0</v>
      </c>
      <c r="AR25">
        <v>33.084341000000002</v>
      </c>
      <c r="AS25">
        <v>32.439442999999997</v>
      </c>
      <c r="AT25">
        <v>19.334005999999999</v>
      </c>
      <c r="AU25">
        <v>0</v>
      </c>
      <c r="AV25">
        <v>0</v>
      </c>
      <c r="AW25">
        <v>0</v>
      </c>
      <c r="AX25">
        <v>0</v>
      </c>
      <c r="AY25">
        <v>5.3752719999999998</v>
      </c>
      <c r="AZ25">
        <v>8.9659519999999997</v>
      </c>
      <c r="BA25">
        <v>6.5208899999999996</v>
      </c>
      <c r="BB25">
        <v>5.179665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2556.8689870000007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399.60149200000001</v>
      </c>
      <c r="L26">
        <v>178.83949999999999</v>
      </c>
      <c r="M26">
        <v>87.268261999999993</v>
      </c>
      <c r="N26">
        <v>118.355208</v>
      </c>
      <c r="O26">
        <v>124.030027</v>
      </c>
      <c r="P26">
        <v>134.554393</v>
      </c>
      <c r="Q26">
        <v>21.876421000000001</v>
      </c>
      <c r="R26">
        <v>43.109116</v>
      </c>
      <c r="S26">
        <v>26.718603000000002</v>
      </c>
      <c r="T26">
        <v>2.3891990000000001</v>
      </c>
      <c r="U26">
        <v>337.35413199999999</v>
      </c>
      <c r="V26">
        <v>11.822741000000001</v>
      </c>
      <c r="W26">
        <v>42.834477</v>
      </c>
      <c r="X26">
        <v>143.36161000000001</v>
      </c>
      <c r="Y26">
        <v>0</v>
      </c>
      <c r="Z26">
        <v>12.607315</v>
      </c>
      <c r="AA26">
        <v>40.744548999999999</v>
      </c>
      <c r="AB26">
        <v>46.884784000000003</v>
      </c>
      <c r="AC26">
        <v>33.671371999999998</v>
      </c>
      <c r="AD26">
        <v>31.491762999999999</v>
      </c>
      <c r="AE26">
        <v>57.204861999999999</v>
      </c>
      <c r="AF26">
        <v>9.4726079999999993</v>
      </c>
      <c r="AG26">
        <v>48.238579999999999</v>
      </c>
      <c r="AH26">
        <v>173.96970400000001</v>
      </c>
      <c r="AI26">
        <v>3.6873499999999999</v>
      </c>
      <c r="AJ26">
        <v>0</v>
      </c>
      <c r="AK26">
        <v>65.889072999999996</v>
      </c>
      <c r="AL26">
        <v>77.508072999999996</v>
      </c>
      <c r="AM26">
        <v>18.174555999999999</v>
      </c>
      <c r="AN26">
        <v>0.75998699999999997</v>
      </c>
      <c r="AO26">
        <v>0</v>
      </c>
      <c r="AP26">
        <v>2.9720219999999999</v>
      </c>
      <c r="AQ26">
        <v>0</v>
      </c>
      <c r="AR26">
        <v>33.084341000000002</v>
      </c>
      <c r="AS26">
        <v>32.439442999999997</v>
      </c>
      <c r="AT26">
        <v>19.334005999999999</v>
      </c>
      <c r="AU26">
        <v>0</v>
      </c>
      <c r="AV26">
        <v>0</v>
      </c>
      <c r="AW26">
        <v>0</v>
      </c>
      <c r="AX26">
        <v>0</v>
      </c>
      <c r="AY26">
        <v>5.3752719999999998</v>
      </c>
      <c r="AZ26">
        <v>8.9659519999999997</v>
      </c>
      <c r="BA26">
        <v>6.5208899999999996</v>
      </c>
      <c r="BB26">
        <v>5.179665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2406.2913480000002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439.42063899999999</v>
      </c>
      <c r="L27">
        <v>194.30670000000001</v>
      </c>
      <c r="M27">
        <v>87.268261999999993</v>
      </c>
      <c r="N27">
        <v>118.355208</v>
      </c>
      <c r="O27">
        <v>124.030027</v>
      </c>
      <c r="P27">
        <v>134.554393</v>
      </c>
      <c r="Q27">
        <v>21.876421000000001</v>
      </c>
      <c r="R27">
        <v>43.109116</v>
      </c>
      <c r="S27">
        <v>26.718603000000002</v>
      </c>
      <c r="T27">
        <v>2.3891990000000001</v>
      </c>
      <c r="U27">
        <v>337.35413199999999</v>
      </c>
      <c r="V27">
        <v>11.822741000000001</v>
      </c>
      <c r="W27">
        <v>42.834477</v>
      </c>
      <c r="X27">
        <v>143.36161000000001</v>
      </c>
      <c r="Y27">
        <v>0</v>
      </c>
      <c r="Z27">
        <v>12.607315</v>
      </c>
      <c r="AA27">
        <v>40.744548999999999</v>
      </c>
      <c r="AB27">
        <v>46.884784000000003</v>
      </c>
      <c r="AC27">
        <v>33.671371999999998</v>
      </c>
      <c r="AD27">
        <v>31.491762999999999</v>
      </c>
      <c r="AE27">
        <v>57.204861999999999</v>
      </c>
      <c r="AF27">
        <v>9.4726079999999993</v>
      </c>
      <c r="AG27">
        <v>48.238579999999999</v>
      </c>
      <c r="AH27">
        <v>173.96970400000001</v>
      </c>
      <c r="AI27">
        <v>5.8997580000000003</v>
      </c>
      <c r="AJ27">
        <v>0</v>
      </c>
      <c r="AK27">
        <v>65.889072999999996</v>
      </c>
      <c r="AL27">
        <v>77.508072999999996</v>
      </c>
      <c r="AM27">
        <v>18.174555999999999</v>
      </c>
      <c r="AN27">
        <v>0.75998699999999997</v>
      </c>
      <c r="AO27">
        <v>0</v>
      </c>
      <c r="AP27">
        <v>2.9720219999999999</v>
      </c>
      <c r="AQ27">
        <v>0</v>
      </c>
      <c r="AR27">
        <v>33.084341000000002</v>
      </c>
      <c r="AS27">
        <v>32.439442999999997</v>
      </c>
      <c r="AT27">
        <v>19.334005999999999</v>
      </c>
      <c r="AU27">
        <v>0</v>
      </c>
      <c r="AV27">
        <v>0</v>
      </c>
      <c r="AW27">
        <v>0</v>
      </c>
      <c r="AX27">
        <v>0</v>
      </c>
      <c r="AY27">
        <v>5.3752719999999998</v>
      </c>
      <c r="AZ27">
        <v>8.9659519999999997</v>
      </c>
      <c r="BA27">
        <v>6.5208899999999996</v>
      </c>
      <c r="BB27">
        <v>5.179665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2463.7901030000003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439.42063899999999</v>
      </c>
      <c r="L28">
        <v>235.87479999999999</v>
      </c>
      <c r="M28">
        <v>87.268261999999993</v>
      </c>
      <c r="N28">
        <v>118.355208</v>
      </c>
      <c r="O28">
        <v>124.030027</v>
      </c>
      <c r="P28">
        <v>134.554393</v>
      </c>
      <c r="Q28">
        <v>17.556722000000001</v>
      </c>
      <c r="R28">
        <v>43.109116</v>
      </c>
      <c r="S28">
        <v>21.319215</v>
      </c>
      <c r="T28">
        <v>2.3891990000000001</v>
      </c>
      <c r="U28">
        <v>337.35413199999999</v>
      </c>
      <c r="V28">
        <v>11.822741000000001</v>
      </c>
      <c r="W28">
        <v>42.834477</v>
      </c>
      <c r="X28">
        <v>143.36161000000001</v>
      </c>
      <c r="Y28">
        <v>0</v>
      </c>
      <c r="Z28">
        <v>12.607315</v>
      </c>
      <c r="AA28">
        <v>40.744548999999999</v>
      </c>
      <c r="AB28">
        <v>46.884784000000003</v>
      </c>
      <c r="AC28">
        <v>33.671371999999998</v>
      </c>
      <c r="AD28">
        <v>20.994509000000001</v>
      </c>
      <c r="AE28">
        <v>57.204861999999999</v>
      </c>
      <c r="AF28">
        <v>9.4726079999999993</v>
      </c>
      <c r="AG28">
        <v>48.238579999999999</v>
      </c>
      <c r="AH28">
        <v>173.96970400000001</v>
      </c>
      <c r="AI28">
        <v>8.8496380000000006</v>
      </c>
      <c r="AJ28">
        <v>0</v>
      </c>
      <c r="AK28">
        <v>65.889072999999996</v>
      </c>
      <c r="AL28">
        <v>77.508072999999996</v>
      </c>
      <c r="AM28">
        <v>18.174555999999999</v>
      </c>
      <c r="AN28">
        <v>0.75998699999999997</v>
      </c>
      <c r="AO28">
        <v>0</v>
      </c>
      <c r="AP28">
        <v>2.9720219999999999</v>
      </c>
      <c r="AQ28">
        <v>0</v>
      </c>
      <c r="AR28">
        <v>33.084341000000002</v>
      </c>
      <c r="AS28">
        <v>32.439442999999997</v>
      </c>
      <c r="AT28">
        <v>19.334005999999999</v>
      </c>
      <c r="AU28">
        <v>0</v>
      </c>
      <c r="AV28">
        <v>0</v>
      </c>
      <c r="AW28">
        <v>0</v>
      </c>
      <c r="AX28">
        <v>0</v>
      </c>
      <c r="AY28">
        <v>5.3752719999999998</v>
      </c>
      <c r="AZ28">
        <v>8.9659519999999997</v>
      </c>
      <c r="BA28">
        <v>6.5208899999999996</v>
      </c>
      <c r="BB28">
        <v>5.179665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2488.0917420000005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439.42063899999999</v>
      </c>
      <c r="L29">
        <v>235.87479999999999</v>
      </c>
      <c r="M29">
        <v>87.268261999999993</v>
      </c>
      <c r="N29">
        <v>118.355208</v>
      </c>
      <c r="O29">
        <v>124.030027</v>
      </c>
      <c r="P29">
        <v>134.554393</v>
      </c>
      <c r="Q29">
        <v>17.556722000000001</v>
      </c>
      <c r="R29">
        <v>43.109116</v>
      </c>
      <c r="S29">
        <v>21.319215</v>
      </c>
      <c r="T29">
        <v>2.3891990000000001</v>
      </c>
      <c r="U29">
        <v>337.35413199999999</v>
      </c>
      <c r="V29">
        <v>11.822741000000001</v>
      </c>
      <c r="W29">
        <v>42.834477</v>
      </c>
      <c r="X29">
        <v>143.36161000000001</v>
      </c>
      <c r="Y29">
        <v>0</v>
      </c>
      <c r="Z29">
        <v>12.607315</v>
      </c>
      <c r="AA29">
        <v>40.744548999999999</v>
      </c>
      <c r="AB29">
        <v>46.884784000000003</v>
      </c>
      <c r="AC29">
        <v>33.671371999999998</v>
      </c>
      <c r="AD29">
        <v>20.994509000000001</v>
      </c>
      <c r="AE29">
        <v>57.204861999999999</v>
      </c>
      <c r="AF29">
        <v>9.4726079999999993</v>
      </c>
      <c r="AG29">
        <v>48.238579999999999</v>
      </c>
      <c r="AH29">
        <v>173.96970400000001</v>
      </c>
      <c r="AI29">
        <v>56.832372999999997</v>
      </c>
      <c r="AJ29">
        <v>0</v>
      </c>
      <c r="AK29">
        <v>65.889072999999996</v>
      </c>
      <c r="AL29">
        <v>77.508072999999996</v>
      </c>
      <c r="AM29">
        <v>18.174555999999999</v>
      </c>
      <c r="AN29">
        <v>0.75998699999999997</v>
      </c>
      <c r="AO29">
        <v>0</v>
      </c>
      <c r="AP29">
        <v>2.9720219999999999</v>
      </c>
      <c r="AQ29">
        <v>0</v>
      </c>
      <c r="AR29">
        <v>33.084341000000002</v>
      </c>
      <c r="AS29">
        <v>32.439442999999997</v>
      </c>
      <c r="AT29">
        <v>19.334005999999999</v>
      </c>
      <c r="AU29">
        <v>0</v>
      </c>
      <c r="AV29">
        <v>0</v>
      </c>
      <c r="AW29">
        <v>0</v>
      </c>
      <c r="AX29">
        <v>0</v>
      </c>
      <c r="AY29">
        <v>5.3752719999999998</v>
      </c>
      <c r="AZ29">
        <v>8.9659519999999997</v>
      </c>
      <c r="BA29">
        <v>6.5208899999999996</v>
      </c>
      <c r="BB29">
        <v>5.179665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2536.0744770000006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439.42063899999999</v>
      </c>
      <c r="L30">
        <v>235.87479999999999</v>
      </c>
      <c r="M30">
        <v>87.268261999999993</v>
      </c>
      <c r="N30">
        <v>118.355208</v>
      </c>
      <c r="O30">
        <v>124.030027</v>
      </c>
      <c r="P30">
        <v>134.554393</v>
      </c>
      <c r="Q30">
        <v>17.556722000000001</v>
      </c>
      <c r="R30">
        <v>34.583983000000003</v>
      </c>
      <c r="S30">
        <v>21.319215</v>
      </c>
      <c r="T30">
        <v>1.7593939999999999</v>
      </c>
      <c r="U30">
        <v>337.35413199999999</v>
      </c>
      <c r="V30">
        <v>11.822741000000001</v>
      </c>
      <c r="W30">
        <v>42.834477</v>
      </c>
      <c r="X30">
        <v>143.36161000000001</v>
      </c>
      <c r="Y30">
        <v>0</v>
      </c>
      <c r="Z30">
        <v>12.607315</v>
      </c>
      <c r="AA30">
        <v>40.744548999999999</v>
      </c>
      <c r="AB30">
        <v>46.884784000000003</v>
      </c>
      <c r="AC30">
        <v>33.671371999999998</v>
      </c>
      <c r="AD30">
        <v>20.994509000000001</v>
      </c>
      <c r="AE30">
        <v>57.204861999999999</v>
      </c>
      <c r="AF30">
        <v>9.4726079999999993</v>
      </c>
      <c r="AG30">
        <v>48.238579999999999</v>
      </c>
      <c r="AH30">
        <v>173.96970400000001</v>
      </c>
      <c r="AI30">
        <v>56.832372999999997</v>
      </c>
      <c r="AJ30">
        <v>0</v>
      </c>
      <c r="AK30">
        <v>65.889072999999996</v>
      </c>
      <c r="AL30">
        <v>77.508072999999996</v>
      </c>
      <c r="AM30">
        <v>18.174555999999999</v>
      </c>
      <c r="AN30">
        <v>0.75998699999999997</v>
      </c>
      <c r="AO30">
        <v>0</v>
      </c>
      <c r="AP30">
        <v>2.9720219999999999</v>
      </c>
      <c r="AQ30">
        <v>0</v>
      </c>
      <c r="AR30">
        <v>33.084341000000002</v>
      </c>
      <c r="AS30">
        <v>32.439442999999997</v>
      </c>
      <c r="AT30">
        <v>19.334005999999999</v>
      </c>
      <c r="AU30">
        <v>0</v>
      </c>
      <c r="AV30">
        <v>0</v>
      </c>
      <c r="AW30">
        <v>0</v>
      </c>
      <c r="AX30">
        <v>0</v>
      </c>
      <c r="AY30">
        <v>5.3752719999999998</v>
      </c>
      <c r="AZ30">
        <v>8.9659519999999997</v>
      </c>
      <c r="BA30">
        <v>6.5208899999999996</v>
      </c>
      <c r="BB30">
        <v>5.179665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2526.9195390000004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395.525305</v>
      </c>
      <c r="L31">
        <v>209.66894199999999</v>
      </c>
      <c r="M31">
        <v>87.268261999999993</v>
      </c>
      <c r="N31">
        <v>118.355208</v>
      </c>
      <c r="O31">
        <v>124.030027</v>
      </c>
      <c r="P31">
        <v>134.554393</v>
      </c>
      <c r="Q31">
        <v>17.556722000000001</v>
      </c>
      <c r="R31">
        <v>34.583983000000003</v>
      </c>
      <c r="S31">
        <v>21.319215</v>
      </c>
      <c r="T31">
        <v>1.7593939999999999</v>
      </c>
      <c r="U31">
        <v>337.35413199999999</v>
      </c>
      <c r="V31">
        <v>11.822741000000001</v>
      </c>
      <c r="W31">
        <v>42.834477</v>
      </c>
      <c r="X31">
        <v>143.36161000000001</v>
      </c>
      <c r="Y31">
        <v>0</v>
      </c>
      <c r="Z31">
        <v>12.607315</v>
      </c>
      <c r="AA31">
        <v>40.744548999999999</v>
      </c>
      <c r="AB31">
        <v>46.884784000000003</v>
      </c>
      <c r="AC31">
        <v>33.671371999999998</v>
      </c>
      <c r="AD31">
        <v>20.994509000000001</v>
      </c>
      <c r="AE31">
        <v>57.204861999999999</v>
      </c>
      <c r="AF31">
        <v>9.4726079999999993</v>
      </c>
      <c r="AG31">
        <v>48.238579999999999</v>
      </c>
      <c r="AH31">
        <v>173.96970400000001</v>
      </c>
      <c r="AI31">
        <v>56.832372999999997</v>
      </c>
      <c r="AJ31">
        <v>0</v>
      </c>
      <c r="AK31">
        <v>65.889072999999996</v>
      </c>
      <c r="AL31">
        <v>77.508072999999996</v>
      </c>
      <c r="AM31">
        <v>18.174555999999999</v>
      </c>
      <c r="AN31">
        <v>0.75998699999999997</v>
      </c>
      <c r="AO31">
        <v>0</v>
      </c>
      <c r="AP31">
        <v>2.9720219999999999</v>
      </c>
      <c r="AQ31">
        <v>0</v>
      </c>
      <c r="AR31">
        <v>33.084341000000002</v>
      </c>
      <c r="AS31">
        <v>32.439442999999997</v>
      </c>
      <c r="AT31">
        <v>19.334005999999999</v>
      </c>
      <c r="AU31">
        <v>0</v>
      </c>
      <c r="AV31">
        <v>0</v>
      </c>
      <c r="AW31">
        <v>0</v>
      </c>
      <c r="AX31">
        <v>0</v>
      </c>
      <c r="AY31">
        <v>5.3752719999999998</v>
      </c>
      <c r="AZ31">
        <v>8.9659519999999997</v>
      </c>
      <c r="BA31">
        <v>6.5208899999999996</v>
      </c>
      <c r="BB31">
        <v>5.179665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2456.8183470000004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381.23419200000001</v>
      </c>
      <c r="L32">
        <v>156.37576999999999</v>
      </c>
      <c r="M32">
        <v>87.268261999999993</v>
      </c>
      <c r="N32">
        <v>118.355208</v>
      </c>
      <c r="O32">
        <v>124.030027</v>
      </c>
      <c r="P32">
        <v>134.554393</v>
      </c>
      <c r="Q32">
        <v>17.556722000000001</v>
      </c>
      <c r="R32">
        <v>34.583983000000003</v>
      </c>
      <c r="S32">
        <v>21.319215</v>
      </c>
      <c r="T32">
        <v>1.7593939999999999</v>
      </c>
      <c r="U32">
        <v>337.35413199999999</v>
      </c>
      <c r="V32">
        <v>11.822741000000001</v>
      </c>
      <c r="W32">
        <v>42.834477</v>
      </c>
      <c r="X32">
        <v>143.36161000000001</v>
      </c>
      <c r="Y32">
        <v>0</v>
      </c>
      <c r="Z32">
        <v>12.607315</v>
      </c>
      <c r="AA32">
        <v>40.744548999999999</v>
      </c>
      <c r="AB32">
        <v>46.884784000000003</v>
      </c>
      <c r="AC32">
        <v>33.671371999999998</v>
      </c>
      <c r="AD32">
        <v>20.994509000000001</v>
      </c>
      <c r="AE32">
        <v>57.204861999999999</v>
      </c>
      <c r="AF32">
        <v>9.4726079999999993</v>
      </c>
      <c r="AG32">
        <v>48.238579999999999</v>
      </c>
      <c r="AH32">
        <v>173.96970400000001</v>
      </c>
      <c r="AI32">
        <v>56.832372999999997</v>
      </c>
      <c r="AJ32">
        <v>0</v>
      </c>
      <c r="AK32">
        <v>65.889072999999996</v>
      </c>
      <c r="AL32">
        <v>77.508072999999996</v>
      </c>
      <c r="AM32">
        <v>18.174555999999999</v>
      </c>
      <c r="AN32">
        <v>0.75998699999999997</v>
      </c>
      <c r="AO32">
        <v>0</v>
      </c>
      <c r="AP32">
        <v>2.9720219999999999</v>
      </c>
      <c r="AQ32">
        <v>0</v>
      </c>
      <c r="AR32">
        <v>33.084341000000002</v>
      </c>
      <c r="AS32">
        <v>32.439442999999997</v>
      </c>
      <c r="AT32">
        <v>19.334005999999999</v>
      </c>
      <c r="AU32">
        <v>0</v>
      </c>
      <c r="AV32">
        <v>0</v>
      </c>
      <c r="AW32">
        <v>0</v>
      </c>
      <c r="AX32">
        <v>0</v>
      </c>
      <c r="AY32">
        <v>5.3752719999999998</v>
      </c>
      <c r="AZ32">
        <v>8.9659519999999997</v>
      </c>
      <c r="BA32">
        <v>6.5208899999999996</v>
      </c>
      <c r="BB32">
        <v>5.179665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2389.2340620000004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368.45770499999998</v>
      </c>
      <c r="L33">
        <v>65.613704999999996</v>
      </c>
      <c r="M33">
        <v>87.268261999999993</v>
      </c>
      <c r="N33">
        <v>118.355208</v>
      </c>
      <c r="O33">
        <v>124.030027</v>
      </c>
      <c r="P33">
        <v>140.54758200000001</v>
      </c>
      <c r="Q33">
        <v>12.183513</v>
      </c>
      <c r="R33">
        <v>28.932751</v>
      </c>
      <c r="S33">
        <v>15.4672</v>
      </c>
      <c r="T33">
        <v>1.7593939999999999</v>
      </c>
      <c r="U33">
        <v>337.35413199999999</v>
      </c>
      <c r="V33">
        <v>11.822741000000001</v>
      </c>
      <c r="W33">
        <v>42.834477</v>
      </c>
      <c r="X33">
        <v>143.36161000000001</v>
      </c>
      <c r="Y33">
        <v>0</v>
      </c>
      <c r="Z33">
        <v>12.607315</v>
      </c>
      <c r="AA33">
        <v>40.744548999999999</v>
      </c>
      <c r="AB33">
        <v>46.884784000000003</v>
      </c>
      <c r="AC33">
        <v>33.671371999999998</v>
      </c>
      <c r="AD33">
        <v>20.994509000000001</v>
      </c>
      <c r="AE33">
        <v>57.204861999999999</v>
      </c>
      <c r="AF33">
        <v>9.4726079999999993</v>
      </c>
      <c r="AG33">
        <v>48.238579999999999</v>
      </c>
      <c r="AH33">
        <v>173.96970400000001</v>
      </c>
      <c r="AI33">
        <v>56.832372999999997</v>
      </c>
      <c r="AJ33">
        <v>0</v>
      </c>
      <c r="AK33">
        <v>65.889072999999996</v>
      </c>
      <c r="AL33">
        <v>77.508072999999996</v>
      </c>
      <c r="AM33">
        <v>18.174555999999999</v>
      </c>
      <c r="AN33">
        <v>0.75998699999999997</v>
      </c>
      <c r="AO33">
        <v>0</v>
      </c>
      <c r="AP33">
        <v>2.9720219999999999</v>
      </c>
      <c r="AQ33">
        <v>0</v>
      </c>
      <c r="AR33">
        <v>33.084341000000002</v>
      </c>
      <c r="AS33">
        <v>32.439442999999997</v>
      </c>
      <c r="AT33">
        <v>19.334005999999999</v>
      </c>
      <c r="AU33">
        <v>0</v>
      </c>
      <c r="AV33">
        <v>0</v>
      </c>
      <c r="AW33">
        <v>0</v>
      </c>
      <c r="AX33">
        <v>0</v>
      </c>
      <c r="AY33">
        <v>5.3752719999999998</v>
      </c>
      <c r="AZ33">
        <v>8.9659519999999997</v>
      </c>
      <c r="BA33">
        <v>6.5208899999999996</v>
      </c>
      <c r="BB33">
        <v>5.179665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2274.8122430000008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368.45770499999998</v>
      </c>
      <c r="L34">
        <v>56.068600000000004</v>
      </c>
      <c r="M34">
        <v>87.268261999999993</v>
      </c>
      <c r="N34">
        <v>118.355208</v>
      </c>
      <c r="O34">
        <v>124.030027</v>
      </c>
      <c r="P34">
        <v>140.742143</v>
      </c>
      <c r="Q34">
        <v>12.183513</v>
      </c>
      <c r="R34">
        <v>28.932751</v>
      </c>
      <c r="S34">
        <v>15.4672</v>
      </c>
      <c r="T34">
        <v>1.7593939999999999</v>
      </c>
      <c r="U34">
        <v>337.35413199999999</v>
      </c>
      <c r="V34">
        <v>11.822741000000001</v>
      </c>
      <c r="W34">
        <v>42.834477</v>
      </c>
      <c r="X34">
        <v>143.36161000000001</v>
      </c>
      <c r="Y34">
        <v>0</v>
      </c>
      <c r="Z34">
        <v>12.607315</v>
      </c>
      <c r="AA34">
        <v>40.744548999999999</v>
      </c>
      <c r="AB34">
        <v>46.884784000000003</v>
      </c>
      <c r="AC34">
        <v>33.671371999999998</v>
      </c>
      <c r="AD34">
        <v>20.994509000000001</v>
      </c>
      <c r="AE34">
        <v>57.204861999999999</v>
      </c>
      <c r="AF34">
        <v>9.4726079999999993</v>
      </c>
      <c r="AG34">
        <v>48.238579999999999</v>
      </c>
      <c r="AH34">
        <v>173.96970400000001</v>
      </c>
      <c r="AI34">
        <v>56.832372999999997</v>
      </c>
      <c r="AJ34">
        <v>0</v>
      </c>
      <c r="AK34">
        <v>65.889072999999996</v>
      </c>
      <c r="AL34">
        <v>77.508072999999996</v>
      </c>
      <c r="AM34">
        <v>12.110239999999999</v>
      </c>
      <c r="AN34">
        <v>0.75998699999999997</v>
      </c>
      <c r="AO34">
        <v>0</v>
      </c>
      <c r="AP34">
        <v>2.9720219999999999</v>
      </c>
      <c r="AQ34">
        <v>0</v>
      </c>
      <c r="AR34">
        <v>33.084341000000002</v>
      </c>
      <c r="AS34">
        <v>32.439442999999997</v>
      </c>
      <c r="AT34">
        <v>19.334005999999999</v>
      </c>
      <c r="AU34">
        <v>0</v>
      </c>
      <c r="AV34">
        <v>0</v>
      </c>
      <c r="AW34">
        <v>0</v>
      </c>
      <c r="AX34">
        <v>0</v>
      </c>
      <c r="AY34">
        <v>5.3752719999999998</v>
      </c>
      <c r="AZ34">
        <v>8.9659519999999997</v>
      </c>
      <c r="BA34">
        <v>6.5208899999999996</v>
      </c>
      <c r="BB34">
        <v>5.179665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2259.3973830000009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368.45770499999998</v>
      </c>
      <c r="L35">
        <v>56.068600000000004</v>
      </c>
      <c r="M35">
        <v>87.268261999999993</v>
      </c>
      <c r="N35">
        <v>118.355208</v>
      </c>
      <c r="O35">
        <v>124.030027</v>
      </c>
      <c r="P35">
        <v>140.742143</v>
      </c>
      <c r="Q35">
        <v>12.183513</v>
      </c>
      <c r="R35">
        <v>28.932751</v>
      </c>
      <c r="S35">
        <v>15.189080000000001</v>
      </c>
      <c r="T35">
        <v>1.7593939999999999</v>
      </c>
      <c r="U35">
        <v>337.35413199999999</v>
      </c>
      <c r="V35">
        <v>11.822741000000001</v>
      </c>
      <c r="W35">
        <v>42.834477</v>
      </c>
      <c r="X35">
        <v>143.36161000000001</v>
      </c>
      <c r="Y35">
        <v>0</v>
      </c>
      <c r="Z35">
        <v>12.607315</v>
      </c>
      <c r="AA35">
        <v>40.744548999999999</v>
      </c>
      <c r="AB35">
        <v>46.884784000000003</v>
      </c>
      <c r="AC35">
        <v>33.671371999999998</v>
      </c>
      <c r="AD35">
        <v>20.994509000000001</v>
      </c>
      <c r="AE35">
        <v>57.204861999999999</v>
      </c>
      <c r="AF35">
        <v>9.4726079999999993</v>
      </c>
      <c r="AG35">
        <v>48.238579999999999</v>
      </c>
      <c r="AH35">
        <v>173.96970400000001</v>
      </c>
      <c r="AI35">
        <v>18.436745999999999</v>
      </c>
      <c r="AJ35">
        <v>0</v>
      </c>
      <c r="AK35">
        <v>65.889072999999996</v>
      </c>
      <c r="AL35">
        <v>77.508072999999996</v>
      </c>
      <c r="AM35">
        <v>12.110239999999999</v>
      </c>
      <c r="AN35">
        <v>0.75998699999999997</v>
      </c>
      <c r="AO35">
        <v>0</v>
      </c>
      <c r="AP35">
        <v>2.9720219999999999</v>
      </c>
      <c r="AQ35">
        <v>0</v>
      </c>
      <c r="AR35">
        <v>33.084341000000002</v>
      </c>
      <c r="AS35">
        <v>32.439442999999997</v>
      </c>
      <c r="AT35">
        <v>19.334005999999999</v>
      </c>
      <c r="AU35">
        <v>0</v>
      </c>
      <c r="AV35">
        <v>0</v>
      </c>
      <c r="AW35">
        <v>0</v>
      </c>
      <c r="AX35">
        <v>0</v>
      </c>
      <c r="AY35">
        <v>5.3752719999999998</v>
      </c>
      <c r="AZ35">
        <v>8.9659519999999997</v>
      </c>
      <c r="BA35">
        <v>6.5208899999999996</v>
      </c>
      <c r="BB35">
        <v>5.179665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2220.7236360000011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368.45770499999998</v>
      </c>
      <c r="L36">
        <v>56.068600000000004</v>
      </c>
      <c r="M36">
        <v>87.268261999999993</v>
      </c>
      <c r="N36">
        <v>118.355208</v>
      </c>
      <c r="O36">
        <v>124.030027</v>
      </c>
      <c r="P36">
        <v>140.742143</v>
      </c>
      <c r="Q36">
        <v>12.183513</v>
      </c>
      <c r="R36">
        <v>28.932751</v>
      </c>
      <c r="S36">
        <v>15.189080000000001</v>
      </c>
      <c r="T36">
        <v>1.7593939999999999</v>
      </c>
      <c r="U36">
        <v>337.35413199999999</v>
      </c>
      <c r="V36">
        <v>11.822741000000001</v>
      </c>
      <c r="W36">
        <v>42.834477</v>
      </c>
      <c r="X36">
        <v>143.36161000000001</v>
      </c>
      <c r="Y36">
        <v>0</v>
      </c>
      <c r="Z36">
        <v>12.607315</v>
      </c>
      <c r="AA36">
        <v>40.744548999999999</v>
      </c>
      <c r="AB36">
        <v>46.884784000000003</v>
      </c>
      <c r="AC36">
        <v>33.671371999999998</v>
      </c>
      <c r="AD36">
        <v>20.994509000000001</v>
      </c>
      <c r="AE36">
        <v>57.204861999999999</v>
      </c>
      <c r="AF36">
        <v>9.4726079999999993</v>
      </c>
      <c r="AG36">
        <v>48.238579999999999</v>
      </c>
      <c r="AH36">
        <v>173.96970400000001</v>
      </c>
      <c r="AI36">
        <v>18.436745999999999</v>
      </c>
      <c r="AJ36">
        <v>0</v>
      </c>
      <c r="AK36">
        <v>65.889072999999996</v>
      </c>
      <c r="AL36">
        <v>77.508072999999996</v>
      </c>
      <c r="AM36">
        <v>12.110239999999999</v>
      </c>
      <c r="AN36">
        <v>0.75998699999999997</v>
      </c>
      <c r="AO36">
        <v>0</v>
      </c>
      <c r="AP36">
        <v>2.9720219999999999</v>
      </c>
      <c r="AQ36">
        <v>0</v>
      </c>
      <c r="AR36">
        <v>33.084341000000002</v>
      </c>
      <c r="AS36">
        <v>32.439442999999997</v>
      </c>
      <c r="AT36">
        <v>19.334005999999999</v>
      </c>
      <c r="AU36">
        <v>0</v>
      </c>
      <c r="AV36">
        <v>0</v>
      </c>
      <c r="AW36">
        <v>0</v>
      </c>
      <c r="AX36">
        <v>0</v>
      </c>
      <c r="AY36">
        <v>5.3752719999999998</v>
      </c>
      <c r="AZ36">
        <v>8.9659519999999997</v>
      </c>
      <c r="BA36">
        <v>6.5208899999999996</v>
      </c>
      <c r="BB36">
        <v>5.179665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2220.7236360000011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366.3793</v>
      </c>
      <c r="L37">
        <v>56.068600000000004</v>
      </c>
      <c r="M37">
        <v>87.268261999999993</v>
      </c>
      <c r="N37">
        <v>118.355208</v>
      </c>
      <c r="O37">
        <v>124.030027</v>
      </c>
      <c r="P37">
        <v>140.742143</v>
      </c>
      <c r="Q37">
        <v>12.183513</v>
      </c>
      <c r="R37">
        <v>24.128831999999999</v>
      </c>
      <c r="S37">
        <v>15.189080000000001</v>
      </c>
      <c r="T37">
        <v>1.7593939999999999</v>
      </c>
      <c r="U37">
        <v>337.35413199999999</v>
      </c>
      <c r="V37">
        <v>11.117050000000001</v>
      </c>
      <c r="W37">
        <v>42.834477</v>
      </c>
      <c r="X37">
        <v>143.36161000000001</v>
      </c>
      <c r="Y37">
        <v>0</v>
      </c>
      <c r="Z37">
        <v>12.607315</v>
      </c>
      <c r="AA37">
        <v>40.744548999999999</v>
      </c>
      <c r="AB37">
        <v>46.884784000000003</v>
      </c>
      <c r="AC37">
        <v>33.671371999999998</v>
      </c>
      <c r="AD37">
        <v>20.994509000000001</v>
      </c>
      <c r="AE37">
        <v>57.204861999999999</v>
      </c>
      <c r="AF37">
        <v>9.4726079999999993</v>
      </c>
      <c r="AG37">
        <v>48.238579999999999</v>
      </c>
      <c r="AH37">
        <v>173.96970400000001</v>
      </c>
      <c r="AI37">
        <v>18.436745999999999</v>
      </c>
      <c r="AJ37">
        <v>0</v>
      </c>
      <c r="AK37">
        <v>65.889072999999996</v>
      </c>
      <c r="AL37">
        <v>77.508072999999996</v>
      </c>
      <c r="AM37">
        <v>12.110239999999999</v>
      </c>
      <c r="AN37">
        <v>0.75998699999999997</v>
      </c>
      <c r="AO37">
        <v>0</v>
      </c>
      <c r="AP37">
        <v>2.9720219999999999</v>
      </c>
      <c r="AQ37">
        <v>0</v>
      </c>
      <c r="AR37">
        <v>33.084341000000002</v>
      </c>
      <c r="AS37">
        <v>32.439442999999997</v>
      </c>
      <c r="AT37">
        <v>19.334005999999999</v>
      </c>
      <c r="AU37">
        <v>0</v>
      </c>
      <c r="AV37">
        <v>0</v>
      </c>
      <c r="AW37">
        <v>0</v>
      </c>
      <c r="AX37">
        <v>0</v>
      </c>
      <c r="AY37">
        <v>5.3752719999999998</v>
      </c>
      <c r="AZ37">
        <v>8.9659519999999997</v>
      </c>
      <c r="BA37">
        <v>6.5208899999999996</v>
      </c>
      <c r="BB37">
        <v>5.179665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2213.1356210000013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366.3793</v>
      </c>
      <c r="L38">
        <v>56.068600000000004</v>
      </c>
      <c r="M38">
        <v>87.268261999999993</v>
      </c>
      <c r="N38">
        <v>118.355208</v>
      </c>
      <c r="O38">
        <v>124.030027</v>
      </c>
      <c r="P38">
        <v>140.742143</v>
      </c>
      <c r="Q38">
        <v>12.183513</v>
      </c>
      <c r="R38">
        <v>24.128831999999999</v>
      </c>
      <c r="S38">
        <v>15.189080000000001</v>
      </c>
      <c r="T38">
        <v>1.7593939999999999</v>
      </c>
      <c r="U38">
        <v>337.35413199999999</v>
      </c>
      <c r="V38">
        <v>11.117050000000001</v>
      </c>
      <c r="W38">
        <v>42.834477</v>
      </c>
      <c r="X38">
        <v>143.36161000000001</v>
      </c>
      <c r="Y38">
        <v>0</v>
      </c>
      <c r="Z38">
        <v>12.607315</v>
      </c>
      <c r="AA38">
        <v>40.744548999999999</v>
      </c>
      <c r="AB38">
        <v>46.884784000000003</v>
      </c>
      <c r="AC38">
        <v>33.671371999999998</v>
      </c>
      <c r="AD38">
        <v>20.994509000000001</v>
      </c>
      <c r="AE38">
        <v>57.204861999999999</v>
      </c>
      <c r="AF38">
        <v>9.4726079999999993</v>
      </c>
      <c r="AG38">
        <v>48.238579999999999</v>
      </c>
      <c r="AH38">
        <v>173.96970400000001</v>
      </c>
      <c r="AI38">
        <v>18.436745999999999</v>
      </c>
      <c r="AJ38">
        <v>0</v>
      </c>
      <c r="AK38">
        <v>65.889072999999996</v>
      </c>
      <c r="AL38">
        <v>77.508072999999996</v>
      </c>
      <c r="AM38">
        <v>12.110239999999999</v>
      </c>
      <c r="AN38">
        <v>0.75998699999999997</v>
      </c>
      <c r="AO38">
        <v>0</v>
      </c>
      <c r="AP38">
        <v>2.9720219999999999</v>
      </c>
      <c r="AQ38">
        <v>0</v>
      </c>
      <c r="AR38">
        <v>37.353287999999999</v>
      </c>
      <c r="AS38">
        <v>32.439442999999997</v>
      </c>
      <c r="AT38">
        <v>19.334005999999999</v>
      </c>
      <c r="AU38">
        <v>0</v>
      </c>
      <c r="AV38">
        <v>0</v>
      </c>
      <c r="AW38">
        <v>0</v>
      </c>
      <c r="AX38">
        <v>0</v>
      </c>
      <c r="AY38">
        <v>5.3752719999999998</v>
      </c>
      <c r="AZ38">
        <v>8.9659519999999997</v>
      </c>
      <c r="BA38">
        <v>6.5208899999999996</v>
      </c>
      <c r="BB38">
        <v>5.179665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2217.4045680000008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366.3793</v>
      </c>
      <c r="L39">
        <v>64.121211000000002</v>
      </c>
      <c r="M39">
        <v>86.139930000000007</v>
      </c>
      <c r="N39">
        <v>116.939572</v>
      </c>
      <c r="O39">
        <v>122.522071</v>
      </c>
      <c r="P39">
        <v>139.06482199999999</v>
      </c>
      <c r="Q39">
        <v>12.183513</v>
      </c>
      <c r="R39">
        <v>24.128831999999999</v>
      </c>
      <c r="S39">
        <v>15.189080000000001</v>
      </c>
      <c r="T39">
        <v>1.7593939999999999</v>
      </c>
      <c r="U39">
        <v>337.35413199999999</v>
      </c>
      <c r="V39">
        <v>11.117050000000001</v>
      </c>
      <c r="W39">
        <v>42.834477</v>
      </c>
      <c r="X39">
        <v>143.36161000000001</v>
      </c>
      <c r="Y39">
        <v>0</v>
      </c>
      <c r="Z39">
        <v>12.607315</v>
      </c>
      <c r="AA39">
        <v>40.744548999999999</v>
      </c>
      <c r="AB39">
        <v>46.884784000000003</v>
      </c>
      <c r="AC39">
        <v>33.671371999999998</v>
      </c>
      <c r="AD39">
        <v>20.994509000000001</v>
      </c>
      <c r="AE39">
        <v>57.204861999999999</v>
      </c>
      <c r="AF39">
        <v>9.4726079999999993</v>
      </c>
      <c r="AG39">
        <v>48.238579999999999</v>
      </c>
      <c r="AH39">
        <v>173.96970400000001</v>
      </c>
      <c r="AI39">
        <v>18.436745999999999</v>
      </c>
      <c r="AJ39">
        <v>0</v>
      </c>
      <c r="AK39">
        <v>65.889072999999996</v>
      </c>
      <c r="AL39">
        <v>77.508072999999996</v>
      </c>
      <c r="AM39">
        <v>12.110239999999999</v>
      </c>
      <c r="AN39">
        <v>0.75998699999999997</v>
      </c>
      <c r="AO39">
        <v>0</v>
      </c>
      <c r="AP39">
        <v>2.9720219999999999</v>
      </c>
      <c r="AQ39">
        <v>0</v>
      </c>
      <c r="AR39">
        <v>37.353287999999999</v>
      </c>
      <c r="AS39">
        <v>32.439442999999997</v>
      </c>
      <c r="AT39">
        <v>19.334005999999999</v>
      </c>
      <c r="AU39">
        <v>0</v>
      </c>
      <c r="AV39">
        <v>0</v>
      </c>
      <c r="AW39">
        <v>0</v>
      </c>
      <c r="AX39">
        <v>0</v>
      </c>
      <c r="AY39">
        <v>5.3752719999999998</v>
      </c>
      <c r="AZ39">
        <v>8.9659519999999997</v>
      </c>
      <c r="BA39">
        <v>6.5208899999999996</v>
      </c>
      <c r="BB39">
        <v>5.11503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2219.6632990000003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366.3793</v>
      </c>
      <c r="L40">
        <v>62.187811000000004</v>
      </c>
      <c r="M40">
        <v>86.703999999999994</v>
      </c>
      <c r="N40">
        <v>117.60021500000001</v>
      </c>
      <c r="O40">
        <v>123.181844</v>
      </c>
      <c r="P40">
        <v>139.81024400000001</v>
      </c>
      <c r="Q40">
        <v>12.183513</v>
      </c>
      <c r="R40">
        <v>24.128831999999999</v>
      </c>
      <c r="S40">
        <v>15.189080000000001</v>
      </c>
      <c r="T40">
        <v>1.7593939999999999</v>
      </c>
      <c r="U40">
        <v>337.35413199999999</v>
      </c>
      <c r="V40">
        <v>11.117050000000001</v>
      </c>
      <c r="W40">
        <v>42.834477</v>
      </c>
      <c r="X40">
        <v>143.36161000000001</v>
      </c>
      <c r="Y40">
        <v>0</v>
      </c>
      <c r="Z40">
        <v>12.607315</v>
      </c>
      <c r="AA40">
        <v>40.744548999999999</v>
      </c>
      <c r="AB40">
        <v>46.884784000000003</v>
      </c>
      <c r="AC40">
        <v>33.671371999999998</v>
      </c>
      <c r="AD40">
        <v>20.994509000000001</v>
      </c>
      <c r="AE40">
        <v>57.204861999999999</v>
      </c>
      <c r="AF40">
        <v>9.4726079999999993</v>
      </c>
      <c r="AG40">
        <v>48.238579999999999</v>
      </c>
      <c r="AH40">
        <v>173.96970400000001</v>
      </c>
      <c r="AI40">
        <v>18.436745999999999</v>
      </c>
      <c r="AJ40">
        <v>0</v>
      </c>
      <c r="AK40">
        <v>65.889072999999996</v>
      </c>
      <c r="AL40">
        <v>77.508072999999996</v>
      </c>
      <c r="AM40">
        <v>12.110239999999999</v>
      </c>
      <c r="AN40">
        <v>0.75998699999999997</v>
      </c>
      <c r="AO40">
        <v>0</v>
      </c>
      <c r="AP40">
        <v>2.9720219999999999</v>
      </c>
      <c r="AQ40">
        <v>0</v>
      </c>
      <c r="AR40">
        <v>37.353287999999999</v>
      </c>
      <c r="AS40">
        <v>32.439442999999997</v>
      </c>
      <c r="AT40">
        <v>19.334005999999999</v>
      </c>
      <c r="AU40">
        <v>0</v>
      </c>
      <c r="AV40">
        <v>0</v>
      </c>
      <c r="AW40">
        <v>0</v>
      </c>
      <c r="AX40">
        <v>0</v>
      </c>
      <c r="AY40">
        <v>5.3752719999999998</v>
      </c>
      <c r="AZ40">
        <v>8.9659519999999997</v>
      </c>
      <c r="BA40">
        <v>6.5208899999999996</v>
      </c>
      <c r="BB40">
        <v>5.142493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2220.3872700000002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366.3793</v>
      </c>
      <c r="L41">
        <v>68.829040000000006</v>
      </c>
      <c r="M41">
        <v>83.319002999999995</v>
      </c>
      <c r="N41">
        <v>113.258765</v>
      </c>
      <c r="O41">
        <v>118.65817199999999</v>
      </c>
      <c r="P41">
        <v>134.591611</v>
      </c>
      <c r="Q41">
        <v>12.183513</v>
      </c>
      <c r="R41">
        <v>24.128831999999999</v>
      </c>
      <c r="S41">
        <v>15.189080000000001</v>
      </c>
      <c r="T41">
        <v>1.7593939999999999</v>
      </c>
      <c r="U41">
        <v>330.6114</v>
      </c>
      <c r="V41">
        <v>11.117050000000001</v>
      </c>
      <c r="W41">
        <v>34.655228000000001</v>
      </c>
      <c r="X41">
        <v>115.198352</v>
      </c>
      <c r="Y41">
        <v>0</v>
      </c>
      <c r="Z41">
        <v>12.607315</v>
      </c>
      <c r="AA41">
        <v>40.744548999999999</v>
      </c>
      <c r="AB41">
        <v>46.884784000000003</v>
      </c>
      <c r="AC41">
        <v>33.671371999999998</v>
      </c>
      <c r="AD41">
        <v>20.994509000000001</v>
      </c>
      <c r="AE41">
        <v>57.204861999999999</v>
      </c>
      <c r="AF41">
        <v>9.4726079999999993</v>
      </c>
      <c r="AG41">
        <v>48.238579999999999</v>
      </c>
      <c r="AH41">
        <v>173.96970400000001</v>
      </c>
      <c r="AI41">
        <v>18.436745999999999</v>
      </c>
      <c r="AJ41">
        <v>0</v>
      </c>
      <c r="AK41">
        <v>65.889072999999996</v>
      </c>
      <c r="AL41">
        <v>77.508072999999996</v>
      </c>
      <c r="AM41">
        <v>12.110239999999999</v>
      </c>
      <c r="AN41">
        <v>0.75998699999999997</v>
      </c>
      <c r="AO41">
        <v>0</v>
      </c>
      <c r="AP41">
        <v>2.9720219999999999</v>
      </c>
      <c r="AQ41">
        <v>0</v>
      </c>
      <c r="AR41">
        <v>33.084341000000002</v>
      </c>
      <c r="AS41">
        <v>32.439442999999997</v>
      </c>
      <c r="AT41">
        <v>19.334005999999999</v>
      </c>
      <c r="AU41">
        <v>0</v>
      </c>
      <c r="AV41">
        <v>0</v>
      </c>
      <c r="AW41">
        <v>0</v>
      </c>
      <c r="AX41">
        <v>0</v>
      </c>
      <c r="AY41">
        <v>5.3752719999999998</v>
      </c>
      <c r="AZ41">
        <v>8.9659519999999997</v>
      </c>
      <c r="BA41">
        <v>6.5208899999999996</v>
      </c>
      <c r="BB41">
        <v>4.9514379999999996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2162.0145060000009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366.3793</v>
      </c>
      <c r="L42">
        <v>68.529363000000004</v>
      </c>
      <c r="M42">
        <v>82.942762999999999</v>
      </c>
      <c r="N42">
        <v>112.692472</v>
      </c>
      <c r="O42">
        <v>118.092652</v>
      </c>
      <c r="P42">
        <v>134.032568</v>
      </c>
      <c r="Q42">
        <v>12.183513</v>
      </c>
      <c r="R42">
        <v>24.128831999999999</v>
      </c>
      <c r="S42">
        <v>15.189080000000001</v>
      </c>
      <c r="T42">
        <v>1.7593939999999999</v>
      </c>
      <c r="U42">
        <v>330.6114</v>
      </c>
      <c r="V42">
        <v>11.117050000000001</v>
      </c>
      <c r="W42">
        <v>34.655228000000001</v>
      </c>
      <c r="X42">
        <v>115.198352</v>
      </c>
      <c r="Y42">
        <v>0</v>
      </c>
      <c r="Z42">
        <v>12.607315</v>
      </c>
      <c r="AA42">
        <v>40.744548999999999</v>
      </c>
      <c r="AB42">
        <v>46.884784000000003</v>
      </c>
      <c r="AC42">
        <v>33.671371999999998</v>
      </c>
      <c r="AD42">
        <v>20.994509000000001</v>
      </c>
      <c r="AE42">
        <v>57.204861999999999</v>
      </c>
      <c r="AF42">
        <v>9.4726079999999993</v>
      </c>
      <c r="AG42">
        <v>48.238579999999999</v>
      </c>
      <c r="AH42">
        <v>173.96970400000001</v>
      </c>
      <c r="AI42">
        <v>18.436745999999999</v>
      </c>
      <c r="AJ42">
        <v>0</v>
      </c>
      <c r="AK42">
        <v>65.889072999999996</v>
      </c>
      <c r="AL42">
        <v>77.508072999999996</v>
      </c>
      <c r="AM42">
        <v>12.110239999999999</v>
      </c>
      <c r="AN42">
        <v>0.75998699999999997</v>
      </c>
      <c r="AO42">
        <v>0</v>
      </c>
      <c r="AP42">
        <v>2.9720219999999999</v>
      </c>
      <c r="AQ42">
        <v>0</v>
      </c>
      <c r="AR42">
        <v>33.084341000000002</v>
      </c>
      <c r="AS42">
        <v>32.439442999999997</v>
      </c>
      <c r="AT42">
        <v>19.334005999999999</v>
      </c>
      <c r="AU42">
        <v>0</v>
      </c>
      <c r="AV42">
        <v>0</v>
      </c>
      <c r="AW42">
        <v>0</v>
      </c>
      <c r="AX42">
        <v>0</v>
      </c>
      <c r="AY42">
        <v>5.3752719999999998</v>
      </c>
      <c r="AZ42">
        <v>8.9659519999999997</v>
      </c>
      <c r="BA42">
        <v>6.5208899999999996</v>
      </c>
      <c r="BB42">
        <v>4.9288410000000002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2159.6251360000006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367.22670900000003</v>
      </c>
      <c r="L43">
        <v>58.524017999999998</v>
      </c>
      <c r="M43">
        <v>87.268261999999993</v>
      </c>
      <c r="N43">
        <v>118.355208</v>
      </c>
      <c r="O43">
        <v>124.030027</v>
      </c>
      <c r="P43">
        <v>140.742143</v>
      </c>
      <c r="Q43">
        <v>14.663083</v>
      </c>
      <c r="R43">
        <v>29.780063999999999</v>
      </c>
      <c r="S43">
        <v>18.703807999999999</v>
      </c>
      <c r="T43">
        <v>1.7593939999999999</v>
      </c>
      <c r="U43">
        <v>330.6114</v>
      </c>
      <c r="V43">
        <v>11.117050000000001</v>
      </c>
      <c r="W43">
        <v>34.655228000000001</v>
      </c>
      <c r="X43">
        <v>115.198352</v>
      </c>
      <c r="Y43">
        <v>0</v>
      </c>
      <c r="Z43">
        <v>12.607315</v>
      </c>
      <c r="AA43">
        <v>40.744548999999999</v>
      </c>
      <c r="AB43">
        <v>46.884784000000003</v>
      </c>
      <c r="AC43">
        <v>33.671371999999998</v>
      </c>
      <c r="AD43">
        <v>20.994509000000001</v>
      </c>
      <c r="AE43">
        <v>57.204861999999999</v>
      </c>
      <c r="AF43">
        <v>0</v>
      </c>
      <c r="AG43">
        <v>48.238579999999999</v>
      </c>
      <c r="AH43">
        <v>173.96970400000001</v>
      </c>
      <c r="AI43">
        <v>18.436745999999999</v>
      </c>
      <c r="AJ43">
        <v>0</v>
      </c>
      <c r="AK43">
        <v>65.889072999999996</v>
      </c>
      <c r="AL43">
        <v>77.508072999999996</v>
      </c>
      <c r="AM43">
        <v>12.110239999999999</v>
      </c>
      <c r="AN43">
        <v>0.75998699999999997</v>
      </c>
      <c r="AO43">
        <v>0</v>
      </c>
      <c r="AP43">
        <v>2.9720219999999999</v>
      </c>
      <c r="AQ43">
        <v>0</v>
      </c>
      <c r="AR43">
        <v>33.084341000000002</v>
      </c>
      <c r="AS43">
        <v>32.439442999999997</v>
      </c>
      <c r="AT43">
        <v>19.334005999999999</v>
      </c>
      <c r="AU43">
        <v>0</v>
      </c>
      <c r="AV43">
        <v>0</v>
      </c>
      <c r="AW43">
        <v>0</v>
      </c>
      <c r="AX43">
        <v>0</v>
      </c>
      <c r="AY43">
        <v>5.3752719999999998</v>
      </c>
      <c r="AZ43">
        <v>8.6036920000000006</v>
      </c>
      <c r="BA43">
        <v>6.5208899999999996</v>
      </c>
      <c r="BB43">
        <v>5.179665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2175.1638710000011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367.22670900000003</v>
      </c>
      <c r="L44">
        <v>55.101900000000001</v>
      </c>
      <c r="M44">
        <v>87.268261999999993</v>
      </c>
      <c r="N44">
        <v>118.355208</v>
      </c>
      <c r="O44">
        <v>124.030027</v>
      </c>
      <c r="P44">
        <v>140.742143</v>
      </c>
      <c r="Q44">
        <v>14.905934</v>
      </c>
      <c r="R44">
        <v>29.780063999999999</v>
      </c>
      <c r="S44">
        <v>18.703807999999999</v>
      </c>
      <c r="T44">
        <v>1.7593939999999999</v>
      </c>
      <c r="U44">
        <v>330.6114</v>
      </c>
      <c r="V44">
        <v>11.117050000000001</v>
      </c>
      <c r="W44">
        <v>34.655228000000001</v>
      </c>
      <c r="X44">
        <v>115.198352</v>
      </c>
      <c r="Y44">
        <v>0</v>
      </c>
      <c r="Z44">
        <v>12.607315</v>
      </c>
      <c r="AA44">
        <v>40.744548999999999</v>
      </c>
      <c r="AB44">
        <v>46.884784000000003</v>
      </c>
      <c r="AC44">
        <v>33.671371999999998</v>
      </c>
      <c r="AD44">
        <v>20.994509000000001</v>
      </c>
      <c r="AE44">
        <v>57.204861999999999</v>
      </c>
      <c r="AF44">
        <v>0</v>
      </c>
      <c r="AG44">
        <v>48.238579999999999</v>
      </c>
      <c r="AH44">
        <v>173.96970400000001</v>
      </c>
      <c r="AI44">
        <v>18.436745999999999</v>
      </c>
      <c r="AJ44">
        <v>0</v>
      </c>
      <c r="AK44">
        <v>65.889072999999996</v>
      </c>
      <c r="AL44">
        <v>77.508072999999996</v>
      </c>
      <c r="AM44">
        <v>12.110239999999999</v>
      </c>
      <c r="AN44">
        <v>0.75998699999999997</v>
      </c>
      <c r="AO44">
        <v>0</v>
      </c>
      <c r="AP44">
        <v>2.9720219999999999</v>
      </c>
      <c r="AQ44">
        <v>0</v>
      </c>
      <c r="AR44">
        <v>33.084341000000002</v>
      </c>
      <c r="AS44">
        <v>32.439442999999997</v>
      </c>
      <c r="AT44">
        <v>19.334005999999999</v>
      </c>
      <c r="AU44">
        <v>0</v>
      </c>
      <c r="AV44">
        <v>0</v>
      </c>
      <c r="AW44">
        <v>0</v>
      </c>
      <c r="AX44">
        <v>0</v>
      </c>
      <c r="AY44">
        <v>5.3752719999999998</v>
      </c>
      <c r="AZ44">
        <v>8.9659519999999997</v>
      </c>
      <c r="BA44">
        <v>6.5208899999999996</v>
      </c>
      <c r="BB44">
        <v>5.179665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2172.346864000001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367.22670900000003</v>
      </c>
      <c r="L45">
        <v>55.101900000000001</v>
      </c>
      <c r="M45">
        <v>86.703999999999994</v>
      </c>
      <c r="N45">
        <v>117.60021500000001</v>
      </c>
      <c r="O45">
        <v>123.27609699999999</v>
      </c>
      <c r="P45">
        <v>139.903434</v>
      </c>
      <c r="Q45">
        <v>14.905934</v>
      </c>
      <c r="R45">
        <v>29.780063999999999</v>
      </c>
      <c r="S45">
        <v>18.703807999999999</v>
      </c>
      <c r="T45">
        <v>1.7593939999999999</v>
      </c>
      <c r="U45">
        <v>330.6114</v>
      </c>
      <c r="V45">
        <v>11.117050000000001</v>
      </c>
      <c r="W45">
        <v>34.655228000000001</v>
      </c>
      <c r="X45">
        <v>115.198352</v>
      </c>
      <c r="Y45">
        <v>0</v>
      </c>
      <c r="Z45">
        <v>12.607315</v>
      </c>
      <c r="AA45">
        <v>40.744548999999999</v>
      </c>
      <c r="AB45">
        <v>46.884784000000003</v>
      </c>
      <c r="AC45">
        <v>33.671371999999998</v>
      </c>
      <c r="AD45">
        <v>20.994509000000001</v>
      </c>
      <c r="AE45">
        <v>57.204861999999999</v>
      </c>
      <c r="AF45">
        <v>0</v>
      </c>
      <c r="AG45">
        <v>48.238579999999999</v>
      </c>
      <c r="AH45">
        <v>173.96970400000001</v>
      </c>
      <c r="AI45">
        <v>18.436745999999999</v>
      </c>
      <c r="AJ45">
        <v>0</v>
      </c>
      <c r="AK45">
        <v>65.889072999999996</v>
      </c>
      <c r="AL45">
        <v>77.508072999999996</v>
      </c>
      <c r="AM45">
        <v>12.110239999999999</v>
      </c>
      <c r="AN45">
        <v>0.75998699999999997</v>
      </c>
      <c r="AO45">
        <v>0</v>
      </c>
      <c r="AP45">
        <v>2.9720219999999999</v>
      </c>
      <c r="AQ45">
        <v>0</v>
      </c>
      <c r="AR45">
        <v>37.353287999999999</v>
      </c>
      <c r="AS45">
        <v>32.439442999999997</v>
      </c>
      <c r="AT45">
        <v>19.334005999999999</v>
      </c>
      <c r="AU45">
        <v>0</v>
      </c>
      <c r="AV45">
        <v>0</v>
      </c>
      <c r="AW45">
        <v>0</v>
      </c>
      <c r="AX45">
        <v>0</v>
      </c>
      <c r="AY45">
        <v>5.3752719999999998</v>
      </c>
      <c r="AZ45">
        <v>8.9659519999999997</v>
      </c>
      <c r="BA45">
        <v>6.5208899999999996</v>
      </c>
      <c r="BB45">
        <v>5.1458510000000004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2173.6701030000008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367.22670900000003</v>
      </c>
      <c r="L46">
        <v>105.3703</v>
      </c>
      <c r="M46">
        <v>85.293583999999996</v>
      </c>
      <c r="N46">
        <v>115.80698700000001</v>
      </c>
      <c r="O46">
        <v>121.29697299999999</v>
      </c>
      <c r="P46">
        <v>137.666877</v>
      </c>
      <c r="Q46">
        <v>14.905934</v>
      </c>
      <c r="R46">
        <v>29.780063999999999</v>
      </c>
      <c r="S46">
        <v>18.703807999999999</v>
      </c>
      <c r="T46">
        <v>1.7593939999999999</v>
      </c>
      <c r="U46">
        <v>330.6114</v>
      </c>
      <c r="V46">
        <v>11.117050000000001</v>
      </c>
      <c r="W46">
        <v>34.655228000000001</v>
      </c>
      <c r="X46">
        <v>115.198352</v>
      </c>
      <c r="Y46">
        <v>0</v>
      </c>
      <c r="Z46">
        <v>12.607315</v>
      </c>
      <c r="AA46">
        <v>40.744548999999999</v>
      </c>
      <c r="AB46">
        <v>46.884784000000003</v>
      </c>
      <c r="AC46">
        <v>33.671371999999998</v>
      </c>
      <c r="AD46">
        <v>20.994509000000001</v>
      </c>
      <c r="AE46">
        <v>57.204861999999999</v>
      </c>
      <c r="AF46">
        <v>0</v>
      </c>
      <c r="AG46">
        <v>48.238579999999999</v>
      </c>
      <c r="AH46">
        <v>173.96970400000001</v>
      </c>
      <c r="AI46">
        <v>18.436745999999999</v>
      </c>
      <c r="AJ46">
        <v>0</v>
      </c>
      <c r="AK46">
        <v>65.889072999999996</v>
      </c>
      <c r="AL46">
        <v>77.508072999999996</v>
      </c>
      <c r="AM46">
        <v>5.978472</v>
      </c>
      <c r="AN46">
        <v>0.75998699999999997</v>
      </c>
      <c r="AO46">
        <v>0</v>
      </c>
      <c r="AP46">
        <v>2.9720219999999999</v>
      </c>
      <c r="AQ46">
        <v>0</v>
      </c>
      <c r="AR46">
        <v>37.353287999999999</v>
      </c>
      <c r="AS46">
        <v>32.439442999999997</v>
      </c>
      <c r="AT46">
        <v>18.202601999999999</v>
      </c>
      <c r="AU46">
        <v>0</v>
      </c>
      <c r="AV46">
        <v>0</v>
      </c>
      <c r="AW46">
        <v>0</v>
      </c>
      <c r="AX46">
        <v>0</v>
      </c>
      <c r="AY46">
        <v>5.3752719999999998</v>
      </c>
      <c r="AZ46">
        <v>8.9659519999999997</v>
      </c>
      <c r="BA46">
        <v>6.5208899999999996</v>
      </c>
      <c r="BB46">
        <v>5.0636049999999999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2209.1737600000001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367.22670900000003</v>
      </c>
      <c r="L47">
        <v>131.47120000000001</v>
      </c>
      <c r="M47">
        <v>84.729515000000006</v>
      </c>
      <c r="N47">
        <v>115.05199399999999</v>
      </c>
      <c r="O47">
        <v>120.543043</v>
      </c>
      <c r="P47">
        <v>136.82826499999999</v>
      </c>
      <c r="Q47">
        <v>14.905934</v>
      </c>
      <c r="R47">
        <v>29.780063999999999</v>
      </c>
      <c r="S47">
        <v>18.703807999999999</v>
      </c>
      <c r="T47">
        <v>1.7593939999999999</v>
      </c>
      <c r="U47">
        <v>330.6114</v>
      </c>
      <c r="V47">
        <v>10.672368000000001</v>
      </c>
      <c r="W47">
        <v>30.542210000000001</v>
      </c>
      <c r="X47">
        <v>98.118503000000004</v>
      </c>
      <c r="Y47">
        <v>0</v>
      </c>
      <c r="Z47">
        <v>12.607315</v>
      </c>
      <c r="AA47">
        <v>40.744548999999999</v>
      </c>
      <c r="AB47">
        <v>46.884784000000003</v>
      </c>
      <c r="AC47">
        <v>33.671371999999998</v>
      </c>
      <c r="AD47">
        <v>20.994509000000001</v>
      </c>
      <c r="AE47">
        <v>57.204861999999999</v>
      </c>
      <c r="AF47">
        <v>0</v>
      </c>
      <c r="AG47">
        <v>48.238579999999999</v>
      </c>
      <c r="AH47">
        <v>173.96970400000001</v>
      </c>
      <c r="AI47">
        <v>18.436745999999999</v>
      </c>
      <c r="AJ47">
        <v>0</v>
      </c>
      <c r="AK47">
        <v>65.889072999999996</v>
      </c>
      <c r="AL47">
        <v>77.508072999999996</v>
      </c>
      <c r="AM47">
        <v>5.978472</v>
      </c>
      <c r="AN47">
        <v>0.75998699999999997</v>
      </c>
      <c r="AO47">
        <v>0</v>
      </c>
      <c r="AP47">
        <v>2.9720219999999999</v>
      </c>
      <c r="AQ47">
        <v>0</v>
      </c>
      <c r="AR47">
        <v>37.353287999999999</v>
      </c>
      <c r="AS47">
        <v>32.439442999999997</v>
      </c>
      <c r="AT47">
        <v>19.334005999999999</v>
      </c>
      <c r="AU47">
        <v>0</v>
      </c>
      <c r="AV47">
        <v>0</v>
      </c>
      <c r="AW47">
        <v>0</v>
      </c>
      <c r="AX47">
        <v>0</v>
      </c>
      <c r="AY47">
        <v>5.3752719999999998</v>
      </c>
      <c r="AZ47">
        <v>8.9659519999999997</v>
      </c>
      <c r="BA47">
        <v>6.5208899999999996</v>
      </c>
      <c r="BB47">
        <v>5.0327719999999996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2211.8260780000005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367.22670900000003</v>
      </c>
      <c r="L48">
        <v>148.87180000000001</v>
      </c>
      <c r="M48">
        <v>84.353274999999996</v>
      </c>
      <c r="N48">
        <v>114.580051</v>
      </c>
      <c r="O48">
        <v>120.071777</v>
      </c>
      <c r="P48">
        <v>136.269125</v>
      </c>
      <c r="Q48">
        <v>14.905934</v>
      </c>
      <c r="R48">
        <v>29.780063999999999</v>
      </c>
      <c r="S48">
        <v>18.703807999999999</v>
      </c>
      <c r="T48">
        <v>1.7593939999999999</v>
      </c>
      <c r="U48">
        <v>330.6114</v>
      </c>
      <c r="V48">
        <v>10.672368000000001</v>
      </c>
      <c r="W48">
        <v>30.542210000000001</v>
      </c>
      <c r="X48">
        <v>98.118503000000004</v>
      </c>
      <c r="Y48">
        <v>0</v>
      </c>
      <c r="Z48">
        <v>12.607315</v>
      </c>
      <c r="AA48">
        <v>40.744548999999999</v>
      </c>
      <c r="AB48">
        <v>46.884784000000003</v>
      </c>
      <c r="AC48">
        <v>33.671371999999998</v>
      </c>
      <c r="AD48">
        <v>20.994509000000001</v>
      </c>
      <c r="AE48">
        <v>57.204861999999999</v>
      </c>
      <c r="AF48">
        <v>0</v>
      </c>
      <c r="AG48">
        <v>48.238579999999999</v>
      </c>
      <c r="AH48">
        <v>173.96970400000001</v>
      </c>
      <c r="AI48">
        <v>18.436745999999999</v>
      </c>
      <c r="AJ48">
        <v>0</v>
      </c>
      <c r="AK48">
        <v>65.889072999999996</v>
      </c>
      <c r="AL48">
        <v>77.508072999999996</v>
      </c>
      <c r="AM48">
        <v>5.978472</v>
      </c>
      <c r="AN48">
        <v>0.75998699999999997</v>
      </c>
      <c r="AO48">
        <v>0</v>
      </c>
      <c r="AP48">
        <v>2.9720219999999999</v>
      </c>
      <c r="AQ48">
        <v>0</v>
      </c>
      <c r="AR48">
        <v>33.084341000000002</v>
      </c>
      <c r="AS48">
        <v>32.439442999999997</v>
      </c>
      <c r="AT48">
        <v>19.334005999999999</v>
      </c>
      <c r="AU48">
        <v>0</v>
      </c>
      <c r="AV48">
        <v>0</v>
      </c>
      <c r="AW48">
        <v>0</v>
      </c>
      <c r="AX48">
        <v>0</v>
      </c>
      <c r="AY48">
        <v>5.3752719999999998</v>
      </c>
      <c r="AZ48">
        <v>8.9659519999999997</v>
      </c>
      <c r="BA48">
        <v>6.5208899999999996</v>
      </c>
      <c r="BB48">
        <v>5.0112620000000003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2223.0576320000009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366.3793</v>
      </c>
      <c r="L49">
        <v>153.40562299999999</v>
      </c>
      <c r="M49">
        <v>83.319002999999995</v>
      </c>
      <c r="N49">
        <v>113.353115</v>
      </c>
      <c r="O49">
        <v>118.75232800000001</v>
      </c>
      <c r="P49">
        <v>134.68489700000001</v>
      </c>
      <c r="Q49">
        <v>14.905934</v>
      </c>
      <c r="R49">
        <v>29.780063999999999</v>
      </c>
      <c r="S49">
        <v>18.703807999999999</v>
      </c>
      <c r="T49">
        <v>1.7593939999999999</v>
      </c>
      <c r="U49">
        <v>330.6114</v>
      </c>
      <c r="V49">
        <v>10.672368000000001</v>
      </c>
      <c r="W49">
        <v>30.542210000000001</v>
      </c>
      <c r="X49">
        <v>98.118503000000004</v>
      </c>
      <c r="Y49">
        <v>0</v>
      </c>
      <c r="Z49">
        <v>12.607315</v>
      </c>
      <c r="AA49">
        <v>40.744548999999999</v>
      </c>
      <c r="AB49">
        <v>46.884784000000003</v>
      </c>
      <c r="AC49">
        <v>33.671371999999998</v>
      </c>
      <c r="AD49">
        <v>20.994509000000001</v>
      </c>
      <c r="AE49">
        <v>57.204861999999999</v>
      </c>
      <c r="AF49">
        <v>0</v>
      </c>
      <c r="AG49">
        <v>48.238579999999999</v>
      </c>
      <c r="AH49">
        <v>173.96970400000001</v>
      </c>
      <c r="AI49">
        <v>18.436745999999999</v>
      </c>
      <c r="AJ49">
        <v>0</v>
      </c>
      <c r="AK49">
        <v>65.889072999999996</v>
      </c>
      <c r="AL49">
        <v>77.508072999999996</v>
      </c>
      <c r="AM49">
        <v>5.978472</v>
      </c>
      <c r="AN49">
        <v>0.75998699999999997</v>
      </c>
      <c r="AO49">
        <v>0</v>
      </c>
      <c r="AP49">
        <v>2.9720219999999999</v>
      </c>
      <c r="AQ49">
        <v>0</v>
      </c>
      <c r="AR49">
        <v>33.084341000000002</v>
      </c>
      <c r="AS49">
        <v>32.439442999999997</v>
      </c>
      <c r="AT49">
        <v>18.891690000000001</v>
      </c>
      <c r="AU49">
        <v>0</v>
      </c>
      <c r="AV49">
        <v>0</v>
      </c>
      <c r="AW49">
        <v>0</v>
      </c>
      <c r="AX49">
        <v>0</v>
      </c>
      <c r="AY49">
        <v>5.3752719999999998</v>
      </c>
      <c r="AZ49">
        <v>8.9659519999999997</v>
      </c>
      <c r="BA49">
        <v>6.5208899999999996</v>
      </c>
      <c r="BB49">
        <v>4.9550989999999997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2221.0806820000003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366.3793</v>
      </c>
      <c r="L50">
        <v>174.673023</v>
      </c>
      <c r="M50">
        <v>83.789205999999993</v>
      </c>
      <c r="N50">
        <v>113.919408</v>
      </c>
      <c r="O50">
        <v>119.317848</v>
      </c>
      <c r="P50">
        <v>135.43041700000001</v>
      </c>
      <c r="Q50">
        <v>14.905934</v>
      </c>
      <c r="R50">
        <v>29.780063999999999</v>
      </c>
      <c r="S50">
        <v>18.703807999999999</v>
      </c>
      <c r="T50">
        <v>1.7593939999999999</v>
      </c>
      <c r="U50">
        <v>330.6114</v>
      </c>
      <c r="V50">
        <v>10.672368000000001</v>
      </c>
      <c r="W50">
        <v>30.542210000000001</v>
      </c>
      <c r="X50">
        <v>98.118503000000004</v>
      </c>
      <c r="Y50">
        <v>0</v>
      </c>
      <c r="Z50">
        <v>12.607315</v>
      </c>
      <c r="AA50">
        <v>40.744548999999999</v>
      </c>
      <c r="AB50">
        <v>46.884784000000003</v>
      </c>
      <c r="AC50">
        <v>33.671371999999998</v>
      </c>
      <c r="AD50">
        <v>20.994509000000001</v>
      </c>
      <c r="AE50">
        <v>57.204861999999999</v>
      </c>
      <c r="AF50">
        <v>0</v>
      </c>
      <c r="AG50">
        <v>48.238579999999999</v>
      </c>
      <c r="AH50">
        <v>173.96970400000001</v>
      </c>
      <c r="AI50">
        <v>18.436745999999999</v>
      </c>
      <c r="AJ50">
        <v>0</v>
      </c>
      <c r="AK50">
        <v>65.889072999999996</v>
      </c>
      <c r="AL50">
        <v>77.508072999999996</v>
      </c>
      <c r="AM50">
        <v>5.978472</v>
      </c>
      <c r="AN50">
        <v>0.75998699999999997</v>
      </c>
      <c r="AO50">
        <v>0</v>
      </c>
      <c r="AP50">
        <v>2.9720219999999999</v>
      </c>
      <c r="AQ50">
        <v>0</v>
      </c>
      <c r="AR50">
        <v>37.353287999999999</v>
      </c>
      <c r="AS50">
        <v>32.439442999999997</v>
      </c>
      <c r="AT50">
        <v>19.334005999999999</v>
      </c>
      <c r="AU50">
        <v>0</v>
      </c>
      <c r="AV50">
        <v>0</v>
      </c>
      <c r="AW50">
        <v>0</v>
      </c>
      <c r="AX50">
        <v>0</v>
      </c>
      <c r="AY50">
        <v>5.3752719999999998</v>
      </c>
      <c r="AZ50">
        <v>8.9659519999999997</v>
      </c>
      <c r="BA50">
        <v>6.5208899999999996</v>
      </c>
      <c r="BB50">
        <v>4.9809749999999999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2249.432757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367.70039200000002</v>
      </c>
      <c r="L51">
        <v>221.37430000000001</v>
      </c>
      <c r="M51">
        <v>87.268261999999993</v>
      </c>
      <c r="N51">
        <v>118.355208</v>
      </c>
      <c r="O51">
        <v>124.030027</v>
      </c>
      <c r="P51">
        <v>140.742143</v>
      </c>
      <c r="Q51">
        <v>14.905934</v>
      </c>
      <c r="R51">
        <v>29.780063999999999</v>
      </c>
      <c r="S51">
        <v>18.703807999999999</v>
      </c>
      <c r="T51">
        <v>1.7593939999999999</v>
      </c>
      <c r="U51">
        <v>330.6114</v>
      </c>
      <c r="V51">
        <v>10.672368000000001</v>
      </c>
      <c r="W51">
        <v>30.542210000000001</v>
      </c>
      <c r="X51">
        <v>98.118503000000004</v>
      </c>
      <c r="Y51">
        <v>0</v>
      </c>
      <c r="Z51">
        <v>12.607315</v>
      </c>
      <c r="AA51">
        <v>40.744548999999999</v>
      </c>
      <c r="AB51">
        <v>46.884784000000003</v>
      </c>
      <c r="AC51">
        <v>33.671371999999998</v>
      </c>
      <c r="AD51">
        <v>20.994509000000001</v>
      </c>
      <c r="AE51">
        <v>57.204861999999999</v>
      </c>
      <c r="AF51">
        <v>0</v>
      </c>
      <c r="AG51">
        <v>48.238579999999999</v>
      </c>
      <c r="AH51">
        <v>173.96970400000001</v>
      </c>
      <c r="AI51">
        <v>18.436745999999999</v>
      </c>
      <c r="AJ51">
        <v>0</v>
      </c>
      <c r="AK51">
        <v>65.889072999999996</v>
      </c>
      <c r="AL51">
        <v>77.508072999999996</v>
      </c>
      <c r="AM51">
        <v>5.978472</v>
      </c>
      <c r="AN51">
        <v>0.75998699999999997</v>
      </c>
      <c r="AO51">
        <v>0</v>
      </c>
      <c r="AP51">
        <v>9.2875700000000005</v>
      </c>
      <c r="AQ51">
        <v>0</v>
      </c>
      <c r="AR51">
        <v>37.353287999999999</v>
      </c>
      <c r="AS51">
        <v>32.439442999999997</v>
      </c>
      <c r="AT51">
        <v>19.334005999999999</v>
      </c>
      <c r="AU51">
        <v>0</v>
      </c>
      <c r="AV51">
        <v>0</v>
      </c>
      <c r="AW51">
        <v>0</v>
      </c>
      <c r="AX51">
        <v>0</v>
      </c>
      <c r="AY51">
        <v>5.3752719999999998</v>
      </c>
      <c r="AZ51">
        <v>8.9659519999999997</v>
      </c>
      <c r="BA51">
        <v>6.5208899999999996</v>
      </c>
      <c r="BB51">
        <v>5.179665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2321.9081249999999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367.70039200000002</v>
      </c>
      <c r="L52">
        <v>221.37430000000001</v>
      </c>
      <c r="M52">
        <v>87.268261999999993</v>
      </c>
      <c r="N52">
        <v>118.355208</v>
      </c>
      <c r="O52">
        <v>124.030027</v>
      </c>
      <c r="P52">
        <v>140.742143</v>
      </c>
      <c r="Q52">
        <v>14.905934</v>
      </c>
      <c r="R52">
        <v>29.780063999999999</v>
      </c>
      <c r="S52">
        <v>18.703807999999999</v>
      </c>
      <c r="T52">
        <v>1.7593939999999999</v>
      </c>
      <c r="U52">
        <v>330.6114</v>
      </c>
      <c r="V52">
        <v>10.672368000000001</v>
      </c>
      <c r="W52">
        <v>30.542210000000001</v>
      </c>
      <c r="X52">
        <v>98.118503000000004</v>
      </c>
      <c r="Y52">
        <v>0</v>
      </c>
      <c r="Z52">
        <v>12.607315</v>
      </c>
      <c r="AA52">
        <v>40.744548999999999</v>
      </c>
      <c r="AB52">
        <v>46.884784000000003</v>
      </c>
      <c r="AC52">
        <v>33.671371999999998</v>
      </c>
      <c r="AD52">
        <v>20.994509000000001</v>
      </c>
      <c r="AE52">
        <v>57.204861999999999</v>
      </c>
      <c r="AF52">
        <v>0</v>
      </c>
      <c r="AG52">
        <v>48.238579999999999</v>
      </c>
      <c r="AH52">
        <v>173.96970400000001</v>
      </c>
      <c r="AI52">
        <v>17.699275</v>
      </c>
      <c r="AJ52">
        <v>0</v>
      </c>
      <c r="AK52">
        <v>65.889072999999996</v>
      </c>
      <c r="AL52">
        <v>77.508072999999996</v>
      </c>
      <c r="AM52">
        <v>5.978472</v>
      </c>
      <c r="AN52">
        <v>0.75998699999999997</v>
      </c>
      <c r="AO52">
        <v>0</v>
      </c>
      <c r="AP52">
        <v>9.2875700000000005</v>
      </c>
      <c r="AQ52">
        <v>0</v>
      </c>
      <c r="AR52">
        <v>37.353287999999999</v>
      </c>
      <c r="AS52">
        <v>32.439442999999997</v>
      </c>
      <c r="AT52">
        <v>19.334005999999999</v>
      </c>
      <c r="AU52">
        <v>0</v>
      </c>
      <c r="AV52">
        <v>0</v>
      </c>
      <c r="AW52">
        <v>0</v>
      </c>
      <c r="AX52">
        <v>0</v>
      </c>
      <c r="AY52">
        <v>5.3752719999999998</v>
      </c>
      <c r="AZ52">
        <v>8.9659519999999997</v>
      </c>
      <c r="BA52">
        <v>6.5208899999999996</v>
      </c>
      <c r="BB52">
        <v>5.179665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2321.1706539999996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367.70039200000002</v>
      </c>
      <c r="L53">
        <v>221.37430000000001</v>
      </c>
      <c r="M53">
        <v>87.268261999999993</v>
      </c>
      <c r="N53">
        <v>118.355208</v>
      </c>
      <c r="O53">
        <v>124.030027</v>
      </c>
      <c r="P53">
        <v>140.742143</v>
      </c>
      <c r="Q53">
        <v>14.905934</v>
      </c>
      <c r="R53">
        <v>29.780063999999999</v>
      </c>
      <c r="S53">
        <v>18.703807999999999</v>
      </c>
      <c r="T53">
        <v>1.7593939999999999</v>
      </c>
      <c r="U53">
        <v>330.6114</v>
      </c>
      <c r="V53">
        <v>10.672368000000001</v>
      </c>
      <c r="W53">
        <v>30.542210000000001</v>
      </c>
      <c r="X53">
        <v>98.118503000000004</v>
      </c>
      <c r="Y53">
        <v>0</v>
      </c>
      <c r="Z53">
        <v>12.607315</v>
      </c>
      <c r="AA53">
        <v>40.744548999999999</v>
      </c>
      <c r="AB53">
        <v>46.884784000000003</v>
      </c>
      <c r="AC53">
        <v>33.671371999999998</v>
      </c>
      <c r="AD53">
        <v>20.994509000000001</v>
      </c>
      <c r="AE53">
        <v>57.204861999999999</v>
      </c>
      <c r="AF53">
        <v>0</v>
      </c>
      <c r="AG53">
        <v>48.238579999999999</v>
      </c>
      <c r="AH53">
        <v>173.96970400000001</v>
      </c>
      <c r="AI53">
        <v>17.699275</v>
      </c>
      <c r="AJ53">
        <v>0</v>
      </c>
      <c r="AK53">
        <v>65.889072999999996</v>
      </c>
      <c r="AL53">
        <v>77.508072999999996</v>
      </c>
      <c r="AM53">
        <v>5.978472</v>
      </c>
      <c r="AN53">
        <v>0.75998699999999997</v>
      </c>
      <c r="AO53">
        <v>0</v>
      </c>
      <c r="AP53">
        <v>9.2875700000000005</v>
      </c>
      <c r="AQ53">
        <v>0</v>
      </c>
      <c r="AR53">
        <v>33.084341000000002</v>
      </c>
      <c r="AS53">
        <v>32.439442999999997</v>
      </c>
      <c r="AT53">
        <v>19.334005999999999</v>
      </c>
      <c r="AU53">
        <v>0</v>
      </c>
      <c r="AV53">
        <v>0</v>
      </c>
      <c r="AW53">
        <v>0</v>
      </c>
      <c r="AX53">
        <v>0</v>
      </c>
      <c r="AY53">
        <v>5.3752719999999998</v>
      </c>
      <c r="AZ53">
        <v>8.9659519999999997</v>
      </c>
      <c r="BA53">
        <v>6.5208899999999996</v>
      </c>
      <c r="BB53">
        <v>5.179665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2316.901707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367.70039200000002</v>
      </c>
      <c r="L54">
        <v>221.37430000000001</v>
      </c>
      <c r="M54">
        <v>87.268261999999993</v>
      </c>
      <c r="N54">
        <v>118.355208</v>
      </c>
      <c r="O54">
        <v>124.030027</v>
      </c>
      <c r="P54">
        <v>140.742143</v>
      </c>
      <c r="Q54">
        <v>14.905934</v>
      </c>
      <c r="R54">
        <v>29.780063999999999</v>
      </c>
      <c r="S54">
        <v>18.703807999999999</v>
      </c>
      <c r="T54">
        <v>1.7593939999999999</v>
      </c>
      <c r="U54">
        <v>330.6114</v>
      </c>
      <c r="V54">
        <v>10.672368000000001</v>
      </c>
      <c r="W54">
        <v>30.542210000000001</v>
      </c>
      <c r="X54">
        <v>98.118503000000004</v>
      </c>
      <c r="Y54">
        <v>0</v>
      </c>
      <c r="Z54">
        <v>12.607315</v>
      </c>
      <c r="AA54">
        <v>40.744548999999999</v>
      </c>
      <c r="AB54">
        <v>46.884784000000003</v>
      </c>
      <c r="AC54">
        <v>33.671371999999998</v>
      </c>
      <c r="AD54">
        <v>20.994509000000001</v>
      </c>
      <c r="AE54">
        <v>57.204861999999999</v>
      </c>
      <c r="AF54">
        <v>0</v>
      </c>
      <c r="AG54">
        <v>48.238579999999999</v>
      </c>
      <c r="AH54">
        <v>173.96970400000001</v>
      </c>
      <c r="AI54">
        <v>17.699275</v>
      </c>
      <c r="AJ54">
        <v>0</v>
      </c>
      <c r="AK54">
        <v>65.889072999999996</v>
      </c>
      <c r="AL54">
        <v>77.508072999999996</v>
      </c>
      <c r="AM54">
        <v>5.978472</v>
      </c>
      <c r="AN54">
        <v>0.75998699999999997</v>
      </c>
      <c r="AO54">
        <v>0</v>
      </c>
      <c r="AP54">
        <v>3.0958570000000001</v>
      </c>
      <c r="AQ54">
        <v>0</v>
      </c>
      <c r="AR54">
        <v>33.084341000000002</v>
      </c>
      <c r="AS54">
        <v>32.439442999999997</v>
      </c>
      <c r="AT54">
        <v>19.334005999999999</v>
      </c>
      <c r="AU54">
        <v>0</v>
      </c>
      <c r="AV54">
        <v>0</v>
      </c>
      <c r="AW54">
        <v>0</v>
      </c>
      <c r="AX54">
        <v>0</v>
      </c>
      <c r="AY54">
        <v>5.3752719999999998</v>
      </c>
      <c r="AZ54">
        <v>8.9659519999999997</v>
      </c>
      <c r="BA54">
        <v>6.5208899999999996</v>
      </c>
      <c r="BB54">
        <v>5.179665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2310.7099939999998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367.70039200000002</v>
      </c>
      <c r="L55">
        <v>195.78623300000001</v>
      </c>
      <c r="M55">
        <v>85.252886000000004</v>
      </c>
      <c r="N55">
        <v>116.596684</v>
      </c>
      <c r="O55">
        <v>121.564458</v>
      </c>
      <c r="P55">
        <v>140.742143</v>
      </c>
      <c r="Q55">
        <v>14.731928</v>
      </c>
      <c r="R55">
        <v>29.422384999999998</v>
      </c>
      <c r="S55">
        <v>18.491133999999999</v>
      </c>
      <c r="T55">
        <v>1.7303930000000001</v>
      </c>
      <c r="U55">
        <v>330.6114</v>
      </c>
      <c r="V55">
        <v>10.753183999999999</v>
      </c>
      <c r="W55">
        <v>38.092137000000001</v>
      </c>
      <c r="X55">
        <v>123.214035</v>
      </c>
      <c r="Y55">
        <v>0</v>
      </c>
      <c r="Z55">
        <v>12.607315</v>
      </c>
      <c r="AA55">
        <v>40.744548999999999</v>
      </c>
      <c r="AB55">
        <v>46.884784000000003</v>
      </c>
      <c r="AC55">
        <v>33.671371999999998</v>
      </c>
      <c r="AD55">
        <v>20.994509000000001</v>
      </c>
      <c r="AE55">
        <v>57.204861999999999</v>
      </c>
      <c r="AF55">
        <v>0</v>
      </c>
      <c r="AG55">
        <v>48.238579999999999</v>
      </c>
      <c r="AH55">
        <v>173.96970400000001</v>
      </c>
      <c r="AI55">
        <v>17.699275</v>
      </c>
      <c r="AJ55">
        <v>0</v>
      </c>
      <c r="AK55">
        <v>65.889072999999996</v>
      </c>
      <c r="AL55">
        <v>77.508072999999996</v>
      </c>
      <c r="AM55">
        <v>5.978472</v>
      </c>
      <c r="AN55">
        <v>0.75998699999999997</v>
      </c>
      <c r="AO55">
        <v>0</v>
      </c>
      <c r="AP55">
        <v>2.9720219999999999</v>
      </c>
      <c r="AQ55">
        <v>0</v>
      </c>
      <c r="AR55">
        <v>33.084341000000002</v>
      </c>
      <c r="AS55">
        <v>32.439442999999997</v>
      </c>
      <c r="AT55">
        <v>19.334005999999999</v>
      </c>
      <c r="AU55">
        <v>0</v>
      </c>
      <c r="AV55">
        <v>0</v>
      </c>
      <c r="AW55">
        <v>0</v>
      </c>
      <c r="AX55">
        <v>0</v>
      </c>
      <c r="AY55">
        <v>5.3752719999999998</v>
      </c>
      <c r="AZ55">
        <v>8.9659519999999997</v>
      </c>
      <c r="BA55">
        <v>6.5208899999999996</v>
      </c>
      <c r="BB55">
        <v>5.179665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2310.7115380000005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367.70039200000002</v>
      </c>
      <c r="L56">
        <v>177.87280000000001</v>
      </c>
      <c r="M56">
        <v>85.252886000000004</v>
      </c>
      <c r="N56">
        <v>116.54486900000001</v>
      </c>
      <c r="O56">
        <v>121.52695</v>
      </c>
      <c r="P56">
        <v>140.64904999999999</v>
      </c>
      <c r="Q56">
        <v>14.731928</v>
      </c>
      <c r="R56">
        <v>29.422384999999998</v>
      </c>
      <c r="S56">
        <v>18.491133999999999</v>
      </c>
      <c r="T56">
        <v>1.7303930000000001</v>
      </c>
      <c r="U56">
        <v>330.6114</v>
      </c>
      <c r="V56">
        <v>10.753183999999999</v>
      </c>
      <c r="W56">
        <v>38.092137000000001</v>
      </c>
      <c r="X56">
        <v>123.214035</v>
      </c>
      <c r="Y56">
        <v>0</v>
      </c>
      <c r="Z56">
        <v>12.607315</v>
      </c>
      <c r="AA56">
        <v>40.744548999999999</v>
      </c>
      <c r="AB56">
        <v>46.884784000000003</v>
      </c>
      <c r="AC56">
        <v>33.671371999999998</v>
      </c>
      <c r="AD56">
        <v>20.994509000000001</v>
      </c>
      <c r="AE56">
        <v>57.204861999999999</v>
      </c>
      <c r="AF56">
        <v>0</v>
      </c>
      <c r="AG56">
        <v>48.238579999999999</v>
      </c>
      <c r="AH56">
        <v>173.96970400000001</v>
      </c>
      <c r="AI56">
        <v>17.699275</v>
      </c>
      <c r="AJ56">
        <v>0</v>
      </c>
      <c r="AK56">
        <v>65.889072999999996</v>
      </c>
      <c r="AL56">
        <v>77.508072999999996</v>
      </c>
      <c r="AM56">
        <v>5.978472</v>
      </c>
      <c r="AN56">
        <v>0.75998699999999997</v>
      </c>
      <c r="AO56">
        <v>0</v>
      </c>
      <c r="AP56">
        <v>2.9720219999999999</v>
      </c>
      <c r="AQ56">
        <v>0</v>
      </c>
      <c r="AR56">
        <v>37.353287999999999</v>
      </c>
      <c r="AS56">
        <v>32.439442999999997</v>
      </c>
      <c r="AT56">
        <v>19.334005999999999</v>
      </c>
      <c r="AU56">
        <v>0</v>
      </c>
      <c r="AV56">
        <v>0</v>
      </c>
      <c r="AW56">
        <v>0</v>
      </c>
      <c r="AX56">
        <v>0</v>
      </c>
      <c r="AY56">
        <v>5.3752719999999998</v>
      </c>
      <c r="AZ56">
        <v>8.9659519999999997</v>
      </c>
      <c r="BA56">
        <v>6.5208899999999996</v>
      </c>
      <c r="BB56">
        <v>5.1747420000000002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2296.8797130000003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367.70039200000002</v>
      </c>
      <c r="L57">
        <v>177.87280000000001</v>
      </c>
      <c r="M57">
        <v>85.140459000000007</v>
      </c>
      <c r="N57">
        <v>116.337898</v>
      </c>
      <c r="O57">
        <v>121.376919</v>
      </c>
      <c r="P57">
        <v>140.18300400000001</v>
      </c>
      <c r="Q57">
        <v>16.355983999999999</v>
      </c>
      <c r="R57">
        <v>30.746763999999999</v>
      </c>
      <c r="S57">
        <v>20.057188</v>
      </c>
      <c r="T57">
        <v>1.720726</v>
      </c>
      <c r="U57">
        <v>330.6114</v>
      </c>
      <c r="V57">
        <v>10.753183999999999</v>
      </c>
      <c r="W57">
        <v>38.721459000000003</v>
      </c>
      <c r="X57">
        <v>125.186103</v>
      </c>
      <c r="Y57">
        <v>0</v>
      </c>
      <c r="Z57">
        <v>12.607315</v>
      </c>
      <c r="AA57">
        <v>40.744548999999999</v>
      </c>
      <c r="AB57">
        <v>46.884784000000003</v>
      </c>
      <c r="AC57">
        <v>33.671371999999998</v>
      </c>
      <c r="AD57">
        <v>20.994509000000001</v>
      </c>
      <c r="AE57">
        <v>57.204861999999999</v>
      </c>
      <c r="AF57">
        <v>0</v>
      </c>
      <c r="AG57">
        <v>48.238579999999999</v>
      </c>
      <c r="AH57">
        <v>173.96970400000001</v>
      </c>
      <c r="AI57">
        <v>0</v>
      </c>
      <c r="AJ57">
        <v>0</v>
      </c>
      <c r="AK57">
        <v>65.889072999999996</v>
      </c>
      <c r="AL57">
        <v>77.508072999999996</v>
      </c>
      <c r="AM57">
        <v>5.978472</v>
      </c>
      <c r="AN57">
        <v>0.75998699999999997</v>
      </c>
      <c r="AO57">
        <v>0</v>
      </c>
      <c r="AP57">
        <v>2.9720219999999999</v>
      </c>
      <c r="AQ57">
        <v>0</v>
      </c>
      <c r="AR57">
        <v>37.353287999999999</v>
      </c>
      <c r="AS57">
        <v>32.439442999999997</v>
      </c>
      <c r="AT57">
        <v>19.334005999999999</v>
      </c>
      <c r="AU57">
        <v>0</v>
      </c>
      <c r="AV57">
        <v>0</v>
      </c>
      <c r="AW57">
        <v>0</v>
      </c>
      <c r="AX57">
        <v>0</v>
      </c>
      <c r="AY57">
        <v>5.3752719999999998</v>
      </c>
      <c r="AZ57">
        <v>8.9659519999999997</v>
      </c>
      <c r="BA57">
        <v>6.5208899999999996</v>
      </c>
      <c r="BB57">
        <v>5.1569260000000003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2285.3333590000002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367.70039200000002</v>
      </c>
      <c r="L58">
        <v>203.278659</v>
      </c>
      <c r="M58">
        <v>85.168589999999995</v>
      </c>
      <c r="N58">
        <v>116.389617</v>
      </c>
      <c r="O58">
        <v>121.414427</v>
      </c>
      <c r="P58">
        <v>140.27628999999999</v>
      </c>
      <c r="Q58">
        <v>16.355983999999999</v>
      </c>
      <c r="R58">
        <v>30.746763999999999</v>
      </c>
      <c r="S58">
        <v>20.057188</v>
      </c>
      <c r="T58">
        <v>1.720726</v>
      </c>
      <c r="U58">
        <v>330.6114</v>
      </c>
      <c r="V58">
        <v>10.753183999999999</v>
      </c>
      <c r="W58">
        <v>38.721459000000003</v>
      </c>
      <c r="X58">
        <v>125.186103</v>
      </c>
      <c r="Y58">
        <v>0</v>
      </c>
      <c r="Z58">
        <v>12.607315</v>
      </c>
      <c r="AA58">
        <v>40.744548999999999</v>
      </c>
      <c r="AB58">
        <v>46.884784000000003</v>
      </c>
      <c r="AC58">
        <v>33.671371999999998</v>
      </c>
      <c r="AD58">
        <v>20.994509000000001</v>
      </c>
      <c r="AE58">
        <v>57.204861999999999</v>
      </c>
      <c r="AF58">
        <v>0</v>
      </c>
      <c r="AG58">
        <v>48.238579999999999</v>
      </c>
      <c r="AH58">
        <v>173.96970400000001</v>
      </c>
      <c r="AI58">
        <v>0</v>
      </c>
      <c r="AJ58">
        <v>0</v>
      </c>
      <c r="AK58">
        <v>65.889072999999996</v>
      </c>
      <c r="AL58">
        <v>77.508072999999996</v>
      </c>
      <c r="AM58">
        <v>5.978472</v>
      </c>
      <c r="AN58">
        <v>0.75998699999999997</v>
      </c>
      <c r="AO58">
        <v>0</v>
      </c>
      <c r="AP58">
        <v>2.9720219999999999</v>
      </c>
      <c r="AQ58">
        <v>0</v>
      </c>
      <c r="AR58">
        <v>37.353287999999999</v>
      </c>
      <c r="AS58">
        <v>32.439442999999997</v>
      </c>
      <c r="AT58">
        <v>19.334005999999999</v>
      </c>
      <c r="AU58">
        <v>0</v>
      </c>
      <c r="AV58">
        <v>0</v>
      </c>
      <c r="AW58">
        <v>0</v>
      </c>
      <c r="AX58">
        <v>0</v>
      </c>
      <c r="AY58">
        <v>5.3752719999999998</v>
      </c>
      <c r="AZ58">
        <v>8.9659519999999997</v>
      </c>
      <c r="BA58">
        <v>6.5208899999999996</v>
      </c>
      <c r="BB58">
        <v>5.1622089999999998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2310.9551449999999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366.3793</v>
      </c>
      <c r="L59">
        <v>206.90280100000001</v>
      </c>
      <c r="M59">
        <v>75.549340999999998</v>
      </c>
      <c r="N59">
        <v>103.34893</v>
      </c>
      <c r="O59">
        <v>108.38553400000001</v>
      </c>
      <c r="P59">
        <v>122.93837600000001</v>
      </c>
      <c r="Q59">
        <v>19.079727999999999</v>
      </c>
      <c r="R59">
        <v>37.598025</v>
      </c>
      <c r="S59">
        <v>23.302883000000001</v>
      </c>
      <c r="T59">
        <v>2.0837620000000001</v>
      </c>
      <c r="U59">
        <v>330.6114</v>
      </c>
      <c r="V59">
        <v>11.068714999999999</v>
      </c>
      <c r="W59">
        <v>38.721459000000003</v>
      </c>
      <c r="X59">
        <v>125.186103</v>
      </c>
      <c r="Y59">
        <v>0</v>
      </c>
      <c r="Z59">
        <v>12.607315</v>
      </c>
      <c r="AA59">
        <v>40.744548999999999</v>
      </c>
      <c r="AB59">
        <v>46.884784000000003</v>
      </c>
      <c r="AC59">
        <v>33.671371999999998</v>
      </c>
      <c r="AD59">
        <v>20.994509000000001</v>
      </c>
      <c r="AE59">
        <v>57.204861999999999</v>
      </c>
      <c r="AF59">
        <v>0</v>
      </c>
      <c r="AG59">
        <v>48.238579999999999</v>
      </c>
      <c r="AH59">
        <v>173.96970400000001</v>
      </c>
      <c r="AI59">
        <v>0</v>
      </c>
      <c r="AJ59">
        <v>0</v>
      </c>
      <c r="AK59">
        <v>65.889072999999996</v>
      </c>
      <c r="AL59">
        <v>77.508072999999996</v>
      </c>
      <c r="AM59">
        <v>5.978472</v>
      </c>
      <c r="AN59">
        <v>0.75998699999999997</v>
      </c>
      <c r="AO59">
        <v>0</v>
      </c>
      <c r="AP59">
        <v>2.9720219999999999</v>
      </c>
      <c r="AQ59">
        <v>0</v>
      </c>
      <c r="AR59">
        <v>33.084341000000002</v>
      </c>
      <c r="AS59">
        <v>32.439442999999997</v>
      </c>
      <c r="AT59">
        <v>19.334005999999999</v>
      </c>
      <c r="AU59">
        <v>0</v>
      </c>
      <c r="AV59">
        <v>0</v>
      </c>
      <c r="AW59">
        <v>0</v>
      </c>
      <c r="AX59">
        <v>0</v>
      </c>
      <c r="AY59">
        <v>5.3752719999999998</v>
      </c>
      <c r="AZ59">
        <v>8.9659519999999997</v>
      </c>
      <c r="BA59">
        <v>6.5208899999999996</v>
      </c>
      <c r="BB59">
        <v>4.5174940000000001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2268.8170570000007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390.06016299999999</v>
      </c>
      <c r="L60">
        <v>201.02526499999999</v>
      </c>
      <c r="M60">
        <v>74.856221000000005</v>
      </c>
      <c r="N60">
        <v>102.405141</v>
      </c>
      <c r="O60">
        <v>107.254688</v>
      </c>
      <c r="P60">
        <v>121.731504</v>
      </c>
      <c r="Q60">
        <v>18.89</v>
      </c>
      <c r="R60">
        <v>37.224150000000002</v>
      </c>
      <c r="S60">
        <v>23.071159000000002</v>
      </c>
      <c r="T60">
        <v>2.0630410000000001</v>
      </c>
      <c r="U60">
        <v>330.6114</v>
      </c>
      <c r="V60">
        <v>11.068714999999999</v>
      </c>
      <c r="W60">
        <v>38.721459000000003</v>
      </c>
      <c r="X60">
        <v>125.186103</v>
      </c>
      <c r="Y60">
        <v>0</v>
      </c>
      <c r="Z60">
        <v>12.607315</v>
      </c>
      <c r="AA60">
        <v>40.744548999999999</v>
      </c>
      <c r="AB60">
        <v>46.884784000000003</v>
      </c>
      <c r="AC60">
        <v>33.671371999999998</v>
      </c>
      <c r="AD60">
        <v>20.994509000000001</v>
      </c>
      <c r="AE60">
        <v>57.204861999999999</v>
      </c>
      <c r="AF60">
        <v>0</v>
      </c>
      <c r="AG60">
        <v>48.238579999999999</v>
      </c>
      <c r="AH60">
        <v>173.96970400000001</v>
      </c>
      <c r="AI60">
        <v>0</v>
      </c>
      <c r="AJ60">
        <v>0</v>
      </c>
      <c r="AK60">
        <v>65.889072999999996</v>
      </c>
      <c r="AL60">
        <v>77.508072999999996</v>
      </c>
      <c r="AM60">
        <v>5.978472</v>
      </c>
      <c r="AN60">
        <v>0.75998699999999997</v>
      </c>
      <c r="AO60">
        <v>0</v>
      </c>
      <c r="AP60">
        <v>2.9720219999999999</v>
      </c>
      <c r="AQ60">
        <v>0</v>
      </c>
      <c r="AR60">
        <v>33.084341000000002</v>
      </c>
      <c r="AS60">
        <v>32.439442999999997</v>
      </c>
      <c r="AT60">
        <v>19.334005999999999</v>
      </c>
      <c r="AU60">
        <v>0</v>
      </c>
      <c r="AV60">
        <v>0</v>
      </c>
      <c r="AW60">
        <v>0</v>
      </c>
      <c r="AX60">
        <v>0</v>
      </c>
      <c r="AY60">
        <v>5.3752719999999998</v>
      </c>
      <c r="AZ60">
        <v>8.9659519999999997</v>
      </c>
      <c r="BA60">
        <v>6.5208899999999996</v>
      </c>
      <c r="BB60">
        <v>4.4725729999999997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2281.7847880000004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393.037599</v>
      </c>
      <c r="L61">
        <v>218.76420999999999</v>
      </c>
      <c r="M61">
        <v>78.617457999999999</v>
      </c>
      <c r="N61">
        <v>107.21853400000001</v>
      </c>
      <c r="O61">
        <v>112.343784</v>
      </c>
      <c r="P61">
        <v>127.509277</v>
      </c>
      <c r="Q61">
        <v>19.797177000000001</v>
      </c>
      <c r="R61">
        <v>39.011811000000002</v>
      </c>
      <c r="S61">
        <v>24.179133</v>
      </c>
      <c r="T61">
        <v>2.1621169999999998</v>
      </c>
      <c r="U61">
        <v>330.6114</v>
      </c>
      <c r="V61">
        <v>11.816181</v>
      </c>
      <c r="W61">
        <v>42.783673</v>
      </c>
      <c r="X61">
        <v>143.12791799999999</v>
      </c>
      <c r="Y61">
        <v>0</v>
      </c>
      <c r="Z61">
        <v>12.607315</v>
      </c>
      <c r="AA61">
        <v>40.744548999999999</v>
      </c>
      <c r="AB61">
        <v>46.884784000000003</v>
      </c>
      <c r="AC61">
        <v>33.671371999999998</v>
      </c>
      <c r="AD61">
        <v>20.994509000000001</v>
      </c>
      <c r="AE61">
        <v>57.204861999999999</v>
      </c>
      <c r="AF61">
        <v>0</v>
      </c>
      <c r="AG61">
        <v>48.238579999999999</v>
      </c>
      <c r="AH61">
        <v>173.96970400000001</v>
      </c>
      <c r="AI61">
        <v>0</v>
      </c>
      <c r="AJ61">
        <v>0</v>
      </c>
      <c r="AK61">
        <v>65.889072999999996</v>
      </c>
      <c r="AL61">
        <v>77.508072999999996</v>
      </c>
      <c r="AM61">
        <v>5.978472</v>
      </c>
      <c r="AN61">
        <v>0.75998699999999997</v>
      </c>
      <c r="AO61">
        <v>0</v>
      </c>
      <c r="AP61">
        <v>9.1637360000000001</v>
      </c>
      <c r="AQ61">
        <v>0</v>
      </c>
      <c r="AR61">
        <v>33.084341000000002</v>
      </c>
      <c r="AS61">
        <v>32.439442999999997</v>
      </c>
      <c r="AT61">
        <v>19.334005999999999</v>
      </c>
      <c r="AU61">
        <v>0</v>
      </c>
      <c r="AV61">
        <v>0</v>
      </c>
      <c r="AW61">
        <v>0</v>
      </c>
      <c r="AX61">
        <v>0</v>
      </c>
      <c r="AY61">
        <v>5.3752719999999998</v>
      </c>
      <c r="AZ61">
        <v>8.9659519999999997</v>
      </c>
      <c r="BA61">
        <v>6.5208899999999996</v>
      </c>
      <c r="BB61">
        <v>4.6873639999999996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2355.0025559999999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428.19647800000001</v>
      </c>
      <c r="L62">
        <v>220.629941</v>
      </c>
      <c r="M62">
        <v>79.181527000000003</v>
      </c>
      <c r="N62">
        <v>107.879177</v>
      </c>
      <c r="O62">
        <v>113.097713</v>
      </c>
      <c r="P62">
        <v>128.254796</v>
      </c>
      <c r="Q62">
        <v>19.916623000000001</v>
      </c>
      <c r="R62">
        <v>39.247190000000003</v>
      </c>
      <c r="S62">
        <v>24.325019000000001</v>
      </c>
      <c r="T62">
        <v>2.175163</v>
      </c>
      <c r="U62">
        <v>330.6114</v>
      </c>
      <c r="V62">
        <v>11.822741000000001</v>
      </c>
      <c r="W62">
        <v>42.834477</v>
      </c>
      <c r="X62">
        <v>143.232652</v>
      </c>
      <c r="Y62">
        <v>0</v>
      </c>
      <c r="Z62">
        <v>12.607315</v>
      </c>
      <c r="AA62">
        <v>40.744548999999999</v>
      </c>
      <c r="AB62">
        <v>46.884784000000003</v>
      </c>
      <c r="AC62">
        <v>33.671371999999998</v>
      </c>
      <c r="AD62">
        <v>20.994509000000001</v>
      </c>
      <c r="AE62">
        <v>57.204861999999999</v>
      </c>
      <c r="AF62">
        <v>0</v>
      </c>
      <c r="AG62">
        <v>48.238579999999999</v>
      </c>
      <c r="AH62">
        <v>173.96970400000001</v>
      </c>
      <c r="AI62">
        <v>0</v>
      </c>
      <c r="AJ62">
        <v>0</v>
      </c>
      <c r="AK62">
        <v>65.889072999999996</v>
      </c>
      <c r="AL62">
        <v>77.508072999999996</v>
      </c>
      <c r="AM62">
        <v>12.110239999999999</v>
      </c>
      <c r="AN62">
        <v>0.75998699999999997</v>
      </c>
      <c r="AO62">
        <v>0</v>
      </c>
      <c r="AP62">
        <v>9.1637360000000001</v>
      </c>
      <c r="AQ62">
        <v>0</v>
      </c>
      <c r="AR62">
        <v>33.084341000000002</v>
      </c>
      <c r="AS62">
        <v>32.439442999999997</v>
      </c>
      <c r="AT62">
        <v>19.334005999999999</v>
      </c>
      <c r="AU62">
        <v>0</v>
      </c>
      <c r="AV62">
        <v>0</v>
      </c>
      <c r="AW62">
        <v>0</v>
      </c>
      <c r="AX62">
        <v>0</v>
      </c>
      <c r="AY62">
        <v>5.3752719999999998</v>
      </c>
      <c r="AZ62">
        <v>8.9659519999999997</v>
      </c>
      <c r="BA62">
        <v>6.5208899999999996</v>
      </c>
      <c r="BB62">
        <v>4.7156459999999996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2401.5872310000009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472.55227600000001</v>
      </c>
      <c r="L63">
        <v>220.4076</v>
      </c>
      <c r="M63">
        <v>81.156205</v>
      </c>
      <c r="N63">
        <v>110.521748</v>
      </c>
      <c r="O63">
        <v>115.736611</v>
      </c>
      <c r="P63">
        <v>131.330062</v>
      </c>
      <c r="Q63">
        <v>20.400697000000001</v>
      </c>
      <c r="R63">
        <v>40.201093</v>
      </c>
      <c r="S63">
        <v>24.916239000000001</v>
      </c>
      <c r="T63">
        <v>2.22803</v>
      </c>
      <c r="U63">
        <v>330.6114</v>
      </c>
      <c r="V63">
        <v>11.822741000000001</v>
      </c>
      <c r="W63">
        <v>42.834477</v>
      </c>
      <c r="X63">
        <v>143.232652</v>
      </c>
      <c r="Y63">
        <v>0</v>
      </c>
      <c r="Z63">
        <v>12.607315</v>
      </c>
      <c r="AA63">
        <v>40.744548999999999</v>
      </c>
      <c r="AB63">
        <v>46.884784000000003</v>
      </c>
      <c r="AC63">
        <v>33.671371999999998</v>
      </c>
      <c r="AD63">
        <v>20.994509000000001</v>
      </c>
      <c r="AE63">
        <v>57.204861999999999</v>
      </c>
      <c r="AF63">
        <v>0</v>
      </c>
      <c r="AG63">
        <v>48.238579999999999</v>
      </c>
      <c r="AH63">
        <v>173.96970400000001</v>
      </c>
      <c r="AI63">
        <v>0</v>
      </c>
      <c r="AJ63">
        <v>0</v>
      </c>
      <c r="AK63">
        <v>65.889072999999996</v>
      </c>
      <c r="AL63">
        <v>77.508072999999996</v>
      </c>
      <c r="AM63">
        <v>18.174555999999999</v>
      </c>
      <c r="AN63">
        <v>0.75998699999999997</v>
      </c>
      <c r="AO63">
        <v>0</v>
      </c>
      <c r="AP63">
        <v>9.1637360000000001</v>
      </c>
      <c r="AQ63">
        <v>0</v>
      </c>
      <c r="AR63">
        <v>33.084341000000002</v>
      </c>
      <c r="AS63">
        <v>32.439442999999997</v>
      </c>
      <c r="AT63">
        <v>19.334005999999999</v>
      </c>
      <c r="AU63">
        <v>0</v>
      </c>
      <c r="AV63">
        <v>0</v>
      </c>
      <c r="AW63">
        <v>0</v>
      </c>
      <c r="AX63">
        <v>0</v>
      </c>
      <c r="AY63">
        <v>5.3752719999999998</v>
      </c>
      <c r="AZ63">
        <v>8.9659519999999997</v>
      </c>
      <c r="BA63">
        <v>6.5208899999999996</v>
      </c>
      <c r="BB63">
        <v>4.83026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2464.3130950000004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510.11463600000002</v>
      </c>
      <c r="L64">
        <v>220.4076</v>
      </c>
      <c r="M64">
        <v>81.156205</v>
      </c>
      <c r="N64">
        <v>110.521748</v>
      </c>
      <c r="O64">
        <v>115.83086400000001</v>
      </c>
      <c r="P64">
        <v>131.42315500000001</v>
      </c>
      <c r="Q64">
        <v>20.406459999999999</v>
      </c>
      <c r="R64">
        <v>40.212448000000002</v>
      </c>
      <c r="S64">
        <v>24.923276999999999</v>
      </c>
      <c r="T64">
        <v>2.2286589999999999</v>
      </c>
      <c r="U64">
        <v>330.6114</v>
      </c>
      <c r="V64">
        <v>11.822741000000001</v>
      </c>
      <c r="W64">
        <v>42.834477</v>
      </c>
      <c r="X64">
        <v>143.232652</v>
      </c>
      <c r="Y64">
        <v>0</v>
      </c>
      <c r="Z64">
        <v>12.607315</v>
      </c>
      <c r="AA64">
        <v>40.744548999999999</v>
      </c>
      <c r="AB64">
        <v>46.884784000000003</v>
      </c>
      <c r="AC64">
        <v>33.671371999999998</v>
      </c>
      <c r="AD64">
        <v>20.994509000000001</v>
      </c>
      <c r="AE64">
        <v>57.204861999999999</v>
      </c>
      <c r="AF64">
        <v>0</v>
      </c>
      <c r="AG64">
        <v>48.238579999999999</v>
      </c>
      <c r="AH64">
        <v>173.96970400000001</v>
      </c>
      <c r="AI64">
        <v>0</v>
      </c>
      <c r="AJ64">
        <v>0</v>
      </c>
      <c r="AK64">
        <v>65.889072999999996</v>
      </c>
      <c r="AL64">
        <v>77.508072999999996</v>
      </c>
      <c r="AM64">
        <v>18.174555999999999</v>
      </c>
      <c r="AN64">
        <v>0.75998699999999997</v>
      </c>
      <c r="AO64">
        <v>0</v>
      </c>
      <c r="AP64">
        <v>2.9720219999999999</v>
      </c>
      <c r="AQ64">
        <v>0</v>
      </c>
      <c r="AR64">
        <v>33.084341000000002</v>
      </c>
      <c r="AS64">
        <v>32.439442999999997</v>
      </c>
      <c r="AT64">
        <v>19.334005999999999</v>
      </c>
      <c r="AU64">
        <v>0</v>
      </c>
      <c r="AV64">
        <v>0</v>
      </c>
      <c r="AW64">
        <v>0</v>
      </c>
      <c r="AX64">
        <v>0</v>
      </c>
      <c r="AY64">
        <v>5.3752719999999998</v>
      </c>
      <c r="AZ64">
        <v>8.9659519999999997</v>
      </c>
      <c r="BA64">
        <v>6.5208899999999996</v>
      </c>
      <c r="BB64">
        <v>4.8316229999999996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2495.8972350000004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541.30037800000002</v>
      </c>
      <c r="L65">
        <v>220.4076</v>
      </c>
      <c r="M65">
        <v>82.096513999999999</v>
      </c>
      <c r="N65">
        <v>111.748683</v>
      </c>
      <c r="O65">
        <v>117.05596300000001</v>
      </c>
      <c r="P65">
        <v>132.8211</v>
      </c>
      <c r="Q65">
        <v>20.632341</v>
      </c>
      <c r="R65">
        <v>40.657564000000001</v>
      </c>
      <c r="S65">
        <v>25.199155000000001</v>
      </c>
      <c r="T65">
        <v>2.2533280000000002</v>
      </c>
      <c r="U65">
        <v>346.63445200000001</v>
      </c>
      <c r="V65">
        <v>11.822741000000001</v>
      </c>
      <c r="W65">
        <v>42.834477</v>
      </c>
      <c r="X65">
        <v>143.232652</v>
      </c>
      <c r="Y65">
        <v>0</v>
      </c>
      <c r="Z65">
        <v>12.607315</v>
      </c>
      <c r="AA65">
        <v>40.744548999999999</v>
      </c>
      <c r="AB65">
        <v>46.884784000000003</v>
      </c>
      <c r="AC65">
        <v>33.671371999999998</v>
      </c>
      <c r="AD65">
        <v>20.994509000000001</v>
      </c>
      <c r="AE65">
        <v>57.204861999999999</v>
      </c>
      <c r="AF65">
        <v>0</v>
      </c>
      <c r="AG65">
        <v>48.238579999999999</v>
      </c>
      <c r="AH65">
        <v>173.96970400000001</v>
      </c>
      <c r="AI65">
        <v>0</v>
      </c>
      <c r="AJ65">
        <v>0</v>
      </c>
      <c r="AK65">
        <v>65.889072999999996</v>
      </c>
      <c r="AL65">
        <v>77.508072999999996</v>
      </c>
      <c r="AM65">
        <v>18.174555999999999</v>
      </c>
      <c r="AN65">
        <v>0.75998699999999997</v>
      </c>
      <c r="AO65">
        <v>0</v>
      </c>
      <c r="AP65">
        <v>2.9720219999999999</v>
      </c>
      <c r="AQ65">
        <v>0</v>
      </c>
      <c r="AR65">
        <v>33.084341000000002</v>
      </c>
      <c r="AS65">
        <v>32.439442999999997</v>
      </c>
      <c r="AT65">
        <v>19.334005999999999</v>
      </c>
      <c r="AU65">
        <v>0</v>
      </c>
      <c r="AV65">
        <v>0</v>
      </c>
      <c r="AW65">
        <v>0</v>
      </c>
      <c r="AX65">
        <v>0</v>
      </c>
      <c r="AY65">
        <v>5.3752719999999998</v>
      </c>
      <c r="AZ65">
        <v>8.9659519999999997</v>
      </c>
      <c r="BA65">
        <v>6.5208899999999996</v>
      </c>
      <c r="BB65">
        <v>4.8851040000000001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2548.9213420000005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557.14459099999999</v>
      </c>
      <c r="L66">
        <v>220.4076</v>
      </c>
      <c r="M66">
        <v>85.011500999999996</v>
      </c>
      <c r="N66">
        <v>115.42949</v>
      </c>
      <c r="O66">
        <v>121.014213</v>
      </c>
      <c r="P66">
        <v>137.29421400000001</v>
      </c>
      <c r="Q66">
        <v>21.330804000000001</v>
      </c>
      <c r="R66">
        <v>42.033937000000002</v>
      </c>
      <c r="S66">
        <v>26.052218</v>
      </c>
      <c r="T66">
        <v>2.3296109999999999</v>
      </c>
      <c r="U66">
        <v>363.925996</v>
      </c>
      <c r="V66">
        <v>11.822741000000001</v>
      </c>
      <c r="W66">
        <v>42.834477</v>
      </c>
      <c r="X66">
        <v>143.232652</v>
      </c>
      <c r="Y66">
        <v>0</v>
      </c>
      <c r="Z66">
        <v>12.607315</v>
      </c>
      <c r="AA66">
        <v>40.744548999999999</v>
      </c>
      <c r="AB66">
        <v>46.884784000000003</v>
      </c>
      <c r="AC66">
        <v>33.671371999999998</v>
      </c>
      <c r="AD66">
        <v>20.994509000000001</v>
      </c>
      <c r="AE66">
        <v>57.204861999999999</v>
      </c>
      <c r="AF66">
        <v>0</v>
      </c>
      <c r="AG66">
        <v>48.238579999999999</v>
      </c>
      <c r="AH66">
        <v>173.96970400000001</v>
      </c>
      <c r="AI66">
        <v>0</v>
      </c>
      <c r="AJ66">
        <v>0</v>
      </c>
      <c r="AK66">
        <v>65.889072999999996</v>
      </c>
      <c r="AL66">
        <v>77.508072999999996</v>
      </c>
      <c r="AM66">
        <v>18.174555999999999</v>
      </c>
      <c r="AN66">
        <v>0.75998699999999997</v>
      </c>
      <c r="AO66">
        <v>0</v>
      </c>
      <c r="AP66">
        <v>2.9720219999999999</v>
      </c>
      <c r="AQ66">
        <v>0</v>
      </c>
      <c r="AR66">
        <v>33.084341000000002</v>
      </c>
      <c r="AS66">
        <v>32.439442999999997</v>
      </c>
      <c r="AT66">
        <v>19.334005999999999</v>
      </c>
      <c r="AU66">
        <v>0</v>
      </c>
      <c r="AV66">
        <v>0</v>
      </c>
      <c r="AW66">
        <v>0</v>
      </c>
      <c r="AX66">
        <v>0</v>
      </c>
      <c r="AY66">
        <v>5.3752719999999998</v>
      </c>
      <c r="AZ66">
        <v>8.9659519999999997</v>
      </c>
      <c r="BA66">
        <v>6.5208899999999996</v>
      </c>
      <c r="BB66">
        <v>5.0504800000000003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2600.253815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586.22292700000003</v>
      </c>
      <c r="L67">
        <v>220.4076</v>
      </c>
      <c r="M67">
        <v>81.908587999999995</v>
      </c>
      <c r="N67">
        <v>111.465537</v>
      </c>
      <c r="O67">
        <v>116.77330000000001</v>
      </c>
      <c r="P67">
        <v>132.54152999999999</v>
      </c>
      <c r="Q67">
        <v>20.579588000000001</v>
      </c>
      <c r="R67">
        <v>40.553609999999999</v>
      </c>
      <c r="S67">
        <v>25.134726000000001</v>
      </c>
      <c r="T67">
        <v>2.2475679999999998</v>
      </c>
      <c r="U67">
        <v>374.44520299999999</v>
      </c>
      <c r="V67">
        <v>11.822741000000001</v>
      </c>
      <c r="W67">
        <v>42.834477</v>
      </c>
      <c r="X67">
        <v>143.232652</v>
      </c>
      <c r="Y67">
        <v>0</v>
      </c>
      <c r="Z67">
        <v>12.607315</v>
      </c>
      <c r="AA67">
        <v>40.744548999999999</v>
      </c>
      <c r="AB67">
        <v>46.884784000000003</v>
      </c>
      <c r="AC67">
        <v>33.671371999999998</v>
      </c>
      <c r="AD67">
        <v>20.994509000000001</v>
      </c>
      <c r="AE67">
        <v>57.204861999999999</v>
      </c>
      <c r="AF67">
        <v>0</v>
      </c>
      <c r="AG67">
        <v>48.238579999999999</v>
      </c>
      <c r="AH67">
        <v>173.96970400000001</v>
      </c>
      <c r="AI67">
        <v>4.1298300000000001</v>
      </c>
      <c r="AJ67">
        <v>0</v>
      </c>
      <c r="AK67">
        <v>65.889072999999996</v>
      </c>
      <c r="AL67">
        <v>77.508072999999996</v>
      </c>
      <c r="AM67">
        <v>18.174555999999999</v>
      </c>
      <c r="AN67">
        <v>0.75998699999999997</v>
      </c>
      <c r="AO67">
        <v>0</v>
      </c>
      <c r="AP67">
        <v>2.9720219999999999</v>
      </c>
      <c r="AQ67">
        <v>0</v>
      </c>
      <c r="AR67">
        <v>33.084341000000002</v>
      </c>
      <c r="AS67">
        <v>33.211810999999997</v>
      </c>
      <c r="AT67">
        <v>19.334005999999999</v>
      </c>
      <c r="AU67">
        <v>0</v>
      </c>
      <c r="AV67">
        <v>0</v>
      </c>
      <c r="AW67">
        <v>0</v>
      </c>
      <c r="AX67">
        <v>0</v>
      </c>
      <c r="AY67">
        <v>5.3752719999999998</v>
      </c>
      <c r="AZ67">
        <v>8.9659519999999997</v>
      </c>
      <c r="BA67">
        <v>6.5208899999999996</v>
      </c>
      <c r="BB67">
        <v>4.8726149999999997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2625.2841500000004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589.33560499999999</v>
      </c>
      <c r="L68">
        <v>220.4076</v>
      </c>
      <c r="M68">
        <v>83.224942999999996</v>
      </c>
      <c r="N68">
        <v>113.070066</v>
      </c>
      <c r="O68">
        <v>118.46966500000001</v>
      </c>
      <c r="P68">
        <v>134.49851799999999</v>
      </c>
      <c r="Q68">
        <v>20.886358999999999</v>
      </c>
      <c r="R68">
        <v>41.158124999999998</v>
      </c>
      <c r="S68">
        <v>25.509398000000001</v>
      </c>
      <c r="T68">
        <v>2.2810709999999998</v>
      </c>
      <c r="U68">
        <v>379.88289099999997</v>
      </c>
      <c r="V68">
        <v>11.822741000000001</v>
      </c>
      <c r="W68">
        <v>42.834477</v>
      </c>
      <c r="X68">
        <v>143.232652</v>
      </c>
      <c r="Y68">
        <v>0</v>
      </c>
      <c r="Z68">
        <v>12.607315</v>
      </c>
      <c r="AA68">
        <v>40.744548999999999</v>
      </c>
      <c r="AB68">
        <v>46.884784000000003</v>
      </c>
      <c r="AC68">
        <v>33.671371999999998</v>
      </c>
      <c r="AD68">
        <v>20.994509000000001</v>
      </c>
      <c r="AE68">
        <v>57.204861999999999</v>
      </c>
      <c r="AF68">
        <v>0</v>
      </c>
      <c r="AG68">
        <v>48.238579999999999</v>
      </c>
      <c r="AH68">
        <v>173.96970400000001</v>
      </c>
      <c r="AI68">
        <v>4.1298300000000001</v>
      </c>
      <c r="AJ68">
        <v>0</v>
      </c>
      <c r="AK68">
        <v>65.889072999999996</v>
      </c>
      <c r="AL68">
        <v>77.508072999999996</v>
      </c>
      <c r="AM68">
        <v>18.174555999999999</v>
      </c>
      <c r="AN68">
        <v>0.75998699999999997</v>
      </c>
      <c r="AO68">
        <v>0</v>
      </c>
      <c r="AP68">
        <v>2.9720219999999999</v>
      </c>
      <c r="AQ68">
        <v>0</v>
      </c>
      <c r="AR68">
        <v>33.084341000000002</v>
      </c>
      <c r="AS68">
        <v>33.211810999999997</v>
      </c>
      <c r="AT68">
        <v>19.334005999999999</v>
      </c>
      <c r="AU68">
        <v>0</v>
      </c>
      <c r="AV68">
        <v>0</v>
      </c>
      <c r="AW68">
        <v>0</v>
      </c>
      <c r="AX68">
        <v>0</v>
      </c>
      <c r="AY68">
        <v>5.3752719999999998</v>
      </c>
      <c r="AZ68">
        <v>8.9659519999999997</v>
      </c>
      <c r="BA68">
        <v>6.5208899999999996</v>
      </c>
      <c r="BB68">
        <v>4.9452489999999996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2641.8008480000003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647.52771800000005</v>
      </c>
      <c r="L69">
        <v>241.262992</v>
      </c>
      <c r="M69">
        <v>87.268261999999993</v>
      </c>
      <c r="N69">
        <v>118.355208</v>
      </c>
      <c r="O69">
        <v>124.030027</v>
      </c>
      <c r="P69">
        <v>140.742143</v>
      </c>
      <c r="Q69">
        <v>21.876421000000001</v>
      </c>
      <c r="R69">
        <v>43.109116</v>
      </c>
      <c r="S69">
        <v>26.718603000000002</v>
      </c>
      <c r="T69">
        <v>2.3891990000000001</v>
      </c>
      <c r="U69">
        <v>385.32057800000001</v>
      </c>
      <c r="V69">
        <v>11.822741000000001</v>
      </c>
      <c r="W69">
        <v>42.834477</v>
      </c>
      <c r="X69">
        <v>143.232652</v>
      </c>
      <c r="Y69">
        <v>0</v>
      </c>
      <c r="Z69">
        <v>12.607315</v>
      </c>
      <c r="AA69">
        <v>40.744548999999999</v>
      </c>
      <c r="AB69">
        <v>46.884784000000003</v>
      </c>
      <c r="AC69">
        <v>33.671371999999998</v>
      </c>
      <c r="AD69">
        <v>20.994509000000001</v>
      </c>
      <c r="AE69">
        <v>57.204861999999999</v>
      </c>
      <c r="AF69">
        <v>0</v>
      </c>
      <c r="AG69">
        <v>48.238579999999999</v>
      </c>
      <c r="AH69">
        <v>173.96970400000001</v>
      </c>
      <c r="AI69">
        <v>18.436745999999999</v>
      </c>
      <c r="AJ69">
        <v>0</v>
      </c>
      <c r="AK69">
        <v>65.889072999999996</v>
      </c>
      <c r="AL69">
        <v>77.508072999999996</v>
      </c>
      <c r="AM69">
        <v>18.174555999999999</v>
      </c>
      <c r="AN69">
        <v>0.75998699999999997</v>
      </c>
      <c r="AO69">
        <v>0</v>
      </c>
      <c r="AP69">
        <v>2.9720219999999999</v>
      </c>
      <c r="AQ69">
        <v>0</v>
      </c>
      <c r="AR69">
        <v>33.084341000000002</v>
      </c>
      <c r="AS69">
        <v>33.211810999999997</v>
      </c>
      <c r="AT69">
        <v>19.334005999999999</v>
      </c>
      <c r="AU69">
        <v>0</v>
      </c>
      <c r="AV69">
        <v>0</v>
      </c>
      <c r="AW69">
        <v>0</v>
      </c>
      <c r="AX69">
        <v>0</v>
      </c>
      <c r="AY69">
        <v>5.3752719999999998</v>
      </c>
      <c r="AZ69">
        <v>8.9659519999999997</v>
      </c>
      <c r="BA69">
        <v>6.5208899999999996</v>
      </c>
      <c r="BB69">
        <v>5.179665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2766.218206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663.95595100000003</v>
      </c>
      <c r="L70">
        <v>243.25342800000001</v>
      </c>
      <c r="M70">
        <v>87.268261999999993</v>
      </c>
      <c r="N70">
        <v>118.355208</v>
      </c>
      <c r="O70">
        <v>124.030027</v>
      </c>
      <c r="P70">
        <v>140.742143</v>
      </c>
      <c r="Q70">
        <v>21.876421000000001</v>
      </c>
      <c r="R70">
        <v>43.109116</v>
      </c>
      <c r="S70">
        <v>26.718603000000002</v>
      </c>
      <c r="T70">
        <v>2.3891990000000001</v>
      </c>
      <c r="U70">
        <v>390.75826599999999</v>
      </c>
      <c r="V70">
        <v>11.822741000000001</v>
      </c>
      <c r="W70">
        <v>42.834477</v>
      </c>
      <c r="X70">
        <v>143.232652</v>
      </c>
      <c r="Y70">
        <v>0</v>
      </c>
      <c r="Z70">
        <v>12.607315</v>
      </c>
      <c r="AA70">
        <v>40.744548999999999</v>
      </c>
      <c r="AB70">
        <v>46.884784000000003</v>
      </c>
      <c r="AC70">
        <v>33.671371999999998</v>
      </c>
      <c r="AD70">
        <v>20.994509000000001</v>
      </c>
      <c r="AE70">
        <v>57.204861999999999</v>
      </c>
      <c r="AF70">
        <v>0</v>
      </c>
      <c r="AG70">
        <v>48.238579999999999</v>
      </c>
      <c r="AH70">
        <v>173.96970400000001</v>
      </c>
      <c r="AI70">
        <v>18.436745999999999</v>
      </c>
      <c r="AJ70">
        <v>0</v>
      </c>
      <c r="AK70">
        <v>65.889072999999996</v>
      </c>
      <c r="AL70">
        <v>77.508072999999996</v>
      </c>
      <c r="AM70">
        <v>18.174555999999999</v>
      </c>
      <c r="AN70">
        <v>0.75998699999999997</v>
      </c>
      <c r="AO70">
        <v>0</v>
      </c>
      <c r="AP70">
        <v>2.9720219999999999</v>
      </c>
      <c r="AQ70">
        <v>0</v>
      </c>
      <c r="AR70">
        <v>33.084341000000002</v>
      </c>
      <c r="AS70">
        <v>33.211810999999997</v>
      </c>
      <c r="AT70">
        <v>19.334005999999999</v>
      </c>
      <c r="AU70">
        <v>0</v>
      </c>
      <c r="AV70">
        <v>0</v>
      </c>
      <c r="AW70">
        <v>0</v>
      </c>
      <c r="AX70">
        <v>0</v>
      </c>
      <c r="AY70">
        <v>5.3752719999999998</v>
      </c>
      <c r="AZ70">
        <v>8.9659519999999997</v>
      </c>
      <c r="BA70">
        <v>6.5208899999999996</v>
      </c>
      <c r="BB70">
        <v>5.179665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2790.0745630000001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650.23770500000001</v>
      </c>
      <c r="L71">
        <v>222.39803499999999</v>
      </c>
      <c r="M71">
        <v>87.268261999999993</v>
      </c>
      <c r="N71">
        <v>118.355208</v>
      </c>
      <c r="O71">
        <v>124.030027</v>
      </c>
      <c r="P71">
        <v>140.742143</v>
      </c>
      <c r="Q71">
        <v>21.876421000000001</v>
      </c>
      <c r="R71">
        <v>43.109116</v>
      </c>
      <c r="S71">
        <v>26.718603000000002</v>
      </c>
      <c r="T71">
        <v>2.3891990000000001</v>
      </c>
      <c r="U71">
        <v>396.951188</v>
      </c>
      <c r="V71">
        <v>11.822741000000001</v>
      </c>
      <c r="W71">
        <v>42.834477</v>
      </c>
      <c r="X71">
        <v>143.232652</v>
      </c>
      <c r="Y71">
        <v>0</v>
      </c>
      <c r="Z71">
        <v>12.607315</v>
      </c>
      <c r="AA71">
        <v>40.744548999999999</v>
      </c>
      <c r="AB71">
        <v>46.884784000000003</v>
      </c>
      <c r="AC71">
        <v>33.671371999999998</v>
      </c>
      <c r="AD71">
        <v>20.994509000000001</v>
      </c>
      <c r="AE71">
        <v>57.204861999999999</v>
      </c>
      <c r="AF71">
        <v>0</v>
      </c>
      <c r="AG71">
        <v>48.238579999999999</v>
      </c>
      <c r="AH71">
        <v>173.96970400000001</v>
      </c>
      <c r="AI71">
        <v>18.436745999999999</v>
      </c>
      <c r="AJ71">
        <v>0</v>
      </c>
      <c r="AK71">
        <v>65.889072999999996</v>
      </c>
      <c r="AL71">
        <v>77.508072999999996</v>
      </c>
      <c r="AM71">
        <v>18.174555999999999</v>
      </c>
      <c r="AN71">
        <v>0.75998699999999997</v>
      </c>
      <c r="AO71">
        <v>0</v>
      </c>
      <c r="AP71">
        <v>2.9720219999999999</v>
      </c>
      <c r="AQ71">
        <v>0</v>
      </c>
      <c r="AR71">
        <v>33.084341000000002</v>
      </c>
      <c r="AS71">
        <v>33.211810999999997</v>
      </c>
      <c r="AT71">
        <v>19.334005999999999</v>
      </c>
      <c r="AU71">
        <v>0</v>
      </c>
      <c r="AV71">
        <v>0</v>
      </c>
      <c r="AW71">
        <v>0</v>
      </c>
      <c r="AX71">
        <v>0</v>
      </c>
      <c r="AY71">
        <v>5.3752719999999998</v>
      </c>
      <c r="AZ71">
        <v>8.9659519999999997</v>
      </c>
      <c r="BA71">
        <v>6.5208899999999996</v>
      </c>
      <c r="BB71">
        <v>5.179665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2761.6938459999997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650.23770500000001</v>
      </c>
      <c r="L72">
        <v>222.39803499999999</v>
      </c>
      <c r="M72">
        <v>87.268261999999993</v>
      </c>
      <c r="N72">
        <v>118.355208</v>
      </c>
      <c r="O72">
        <v>124.030027</v>
      </c>
      <c r="P72">
        <v>140.742143</v>
      </c>
      <c r="Q72">
        <v>21.876421000000001</v>
      </c>
      <c r="R72">
        <v>43.109116</v>
      </c>
      <c r="S72">
        <v>26.718603000000002</v>
      </c>
      <c r="T72">
        <v>2.3891990000000001</v>
      </c>
      <c r="U72">
        <v>398.038725</v>
      </c>
      <c r="V72">
        <v>11.822741000000001</v>
      </c>
      <c r="W72">
        <v>42.834477</v>
      </c>
      <c r="X72">
        <v>143.232652</v>
      </c>
      <c r="Y72">
        <v>0</v>
      </c>
      <c r="Z72">
        <v>12.607315</v>
      </c>
      <c r="AA72">
        <v>40.744548999999999</v>
      </c>
      <c r="AB72">
        <v>46.884784000000003</v>
      </c>
      <c r="AC72">
        <v>33.671371999999998</v>
      </c>
      <c r="AD72">
        <v>20.994509000000001</v>
      </c>
      <c r="AE72">
        <v>57.204861999999999</v>
      </c>
      <c r="AF72">
        <v>0</v>
      </c>
      <c r="AG72">
        <v>48.238579999999999</v>
      </c>
      <c r="AH72">
        <v>173.96970400000001</v>
      </c>
      <c r="AI72">
        <v>18.436745999999999</v>
      </c>
      <c r="AJ72">
        <v>0</v>
      </c>
      <c r="AK72">
        <v>65.889072999999996</v>
      </c>
      <c r="AL72">
        <v>77.508072999999996</v>
      </c>
      <c r="AM72">
        <v>18.174555999999999</v>
      </c>
      <c r="AN72">
        <v>0.75998699999999997</v>
      </c>
      <c r="AO72">
        <v>0</v>
      </c>
      <c r="AP72">
        <v>2.9720219999999999</v>
      </c>
      <c r="AQ72">
        <v>0</v>
      </c>
      <c r="AR72">
        <v>33.084341000000002</v>
      </c>
      <c r="AS72">
        <v>33.211810999999997</v>
      </c>
      <c r="AT72">
        <v>19.334005999999999</v>
      </c>
      <c r="AU72">
        <v>0</v>
      </c>
      <c r="AV72">
        <v>0</v>
      </c>
      <c r="AW72">
        <v>0</v>
      </c>
      <c r="AX72">
        <v>0</v>
      </c>
      <c r="AY72">
        <v>5.3752719999999998</v>
      </c>
      <c r="AZ72">
        <v>8.9659519999999997</v>
      </c>
      <c r="BA72">
        <v>6.5208899999999996</v>
      </c>
      <c r="BB72">
        <v>5.179665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2762.7813829999996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650.23770500000001</v>
      </c>
      <c r="L73">
        <v>222.39803499999999</v>
      </c>
      <c r="M73">
        <v>87.268261999999993</v>
      </c>
      <c r="N73">
        <v>118.355208</v>
      </c>
      <c r="O73">
        <v>124.030027</v>
      </c>
      <c r="P73">
        <v>140.742143</v>
      </c>
      <c r="Q73">
        <v>21.876421000000001</v>
      </c>
      <c r="R73">
        <v>43.109116</v>
      </c>
      <c r="S73">
        <v>26.718603000000002</v>
      </c>
      <c r="T73">
        <v>2.3891990000000001</v>
      </c>
      <c r="U73">
        <v>398.038725</v>
      </c>
      <c r="V73">
        <v>11.822741000000001</v>
      </c>
      <c r="W73">
        <v>42.834477</v>
      </c>
      <c r="X73">
        <v>143.232652</v>
      </c>
      <c r="Y73">
        <v>0</v>
      </c>
      <c r="Z73">
        <v>12.607315</v>
      </c>
      <c r="AA73">
        <v>40.744548999999999</v>
      </c>
      <c r="AB73">
        <v>46.884784000000003</v>
      </c>
      <c r="AC73">
        <v>33.671371999999998</v>
      </c>
      <c r="AD73">
        <v>20.994509000000001</v>
      </c>
      <c r="AE73">
        <v>57.204861999999999</v>
      </c>
      <c r="AF73">
        <v>0</v>
      </c>
      <c r="AG73">
        <v>48.238579999999999</v>
      </c>
      <c r="AH73">
        <v>173.96970400000001</v>
      </c>
      <c r="AI73">
        <v>18.436745999999999</v>
      </c>
      <c r="AJ73">
        <v>0</v>
      </c>
      <c r="AK73">
        <v>65.889072999999996</v>
      </c>
      <c r="AL73">
        <v>77.508072999999996</v>
      </c>
      <c r="AM73">
        <v>18.174555999999999</v>
      </c>
      <c r="AN73">
        <v>0.75998699999999997</v>
      </c>
      <c r="AO73">
        <v>0</v>
      </c>
      <c r="AP73">
        <v>2.9720219999999999</v>
      </c>
      <c r="AQ73">
        <v>0</v>
      </c>
      <c r="AR73">
        <v>33.084341000000002</v>
      </c>
      <c r="AS73">
        <v>33.211810999999997</v>
      </c>
      <c r="AT73">
        <v>19.334005999999999</v>
      </c>
      <c r="AU73">
        <v>0</v>
      </c>
      <c r="AV73">
        <v>0</v>
      </c>
      <c r="AW73">
        <v>0</v>
      </c>
      <c r="AX73">
        <v>0</v>
      </c>
      <c r="AY73">
        <v>5.3752719999999998</v>
      </c>
      <c r="AZ73">
        <v>8.9659519999999997</v>
      </c>
      <c r="BA73">
        <v>6.5208899999999996</v>
      </c>
      <c r="BB73">
        <v>5.179665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2762.7813829999996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655.07120499999996</v>
      </c>
      <c r="L74">
        <v>222.39803499999999</v>
      </c>
      <c r="M74">
        <v>87.268261999999993</v>
      </c>
      <c r="N74">
        <v>118.355208</v>
      </c>
      <c r="O74">
        <v>124.030027</v>
      </c>
      <c r="P74">
        <v>140.742143</v>
      </c>
      <c r="Q74">
        <v>21.876421000000001</v>
      </c>
      <c r="R74">
        <v>43.109116</v>
      </c>
      <c r="S74">
        <v>26.718603000000002</v>
      </c>
      <c r="T74">
        <v>2.3891990000000001</v>
      </c>
      <c r="U74">
        <v>398.038725</v>
      </c>
      <c r="V74">
        <v>11.822741000000001</v>
      </c>
      <c r="W74">
        <v>42.834477</v>
      </c>
      <c r="X74">
        <v>143.232652</v>
      </c>
      <c r="Y74">
        <v>0</v>
      </c>
      <c r="Z74">
        <v>12.607315</v>
      </c>
      <c r="AA74">
        <v>40.744548999999999</v>
      </c>
      <c r="AB74">
        <v>46.884784000000003</v>
      </c>
      <c r="AC74">
        <v>33.671371999999998</v>
      </c>
      <c r="AD74">
        <v>21.043192000000001</v>
      </c>
      <c r="AE74">
        <v>57.204861999999999</v>
      </c>
      <c r="AF74">
        <v>0</v>
      </c>
      <c r="AG74">
        <v>48.238579999999999</v>
      </c>
      <c r="AH74">
        <v>173.96970400000001</v>
      </c>
      <c r="AI74">
        <v>18.436745999999999</v>
      </c>
      <c r="AJ74">
        <v>0</v>
      </c>
      <c r="AK74">
        <v>65.889072999999996</v>
      </c>
      <c r="AL74">
        <v>77.508072999999996</v>
      </c>
      <c r="AM74">
        <v>18.174555999999999</v>
      </c>
      <c r="AN74">
        <v>0.75998699999999997</v>
      </c>
      <c r="AO74">
        <v>0</v>
      </c>
      <c r="AP74">
        <v>2.9720219999999999</v>
      </c>
      <c r="AQ74">
        <v>10.013629999999999</v>
      </c>
      <c r="AR74">
        <v>33.084341000000002</v>
      </c>
      <c r="AS74">
        <v>33.211810999999997</v>
      </c>
      <c r="AT74">
        <v>19.334005999999999</v>
      </c>
      <c r="AU74">
        <v>0</v>
      </c>
      <c r="AV74">
        <v>0</v>
      </c>
      <c r="AW74">
        <v>0</v>
      </c>
      <c r="AX74">
        <v>0</v>
      </c>
      <c r="AY74">
        <v>5.3752719999999998</v>
      </c>
      <c r="AZ74">
        <v>8.9659519999999997</v>
      </c>
      <c r="BA74">
        <v>6.5208899999999996</v>
      </c>
      <c r="BB74">
        <v>5.179665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2777.6771960000001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659.90470500000004</v>
      </c>
      <c r="L75">
        <v>222.39803499999999</v>
      </c>
      <c r="M75">
        <v>87.268261999999993</v>
      </c>
      <c r="N75">
        <v>118.355208</v>
      </c>
      <c r="O75">
        <v>124.030027</v>
      </c>
      <c r="P75">
        <v>140.742143</v>
      </c>
      <c r="Q75">
        <v>21.876421000000001</v>
      </c>
      <c r="R75">
        <v>43.109116</v>
      </c>
      <c r="S75">
        <v>26.718603000000002</v>
      </c>
      <c r="T75">
        <v>2.3891990000000001</v>
      </c>
      <c r="U75">
        <v>398.038725</v>
      </c>
      <c r="V75">
        <v>11.822741000000001</v>
      </c>
      <c r="W75">
        <v>42.834477</v>
      </c>
      <c r="X75">
        <v>143.232652</v>
      </c>
      <c r="Y75">
        <v>0</v>
      </c>
      <c r="Z75">
        <v>12.607315</v>
      </c>
      <c r="AA75">
        <v>40.744548999999999</v>
      </c>
      <c r="AB75">
        <v>46.884784000000003</v>
      </c>
      <c r="AC75">
        <v>33.671371999999998</v>
      </c>
      <c r="AD75">
        <v>31.564788</v>
      </c>
      <c r="AE75">
        <v>57.204861999999999</v>
      </c>
      <c r="AF75">
        <v>0</v>
      </c>
      <c r="AG75">
        <v>48.238579999999999</v>
      </c>
      <c r="AH75">
        <v>173.96970400000001</v>
      </c>
      <c r="AI75">
        <v>22.124093999999999</v>
      </c>
      <c r="AJ75">
        <v>0</v>
      </c>
      <c r="AK75">
        <v>65.889072999999996</v>
      </c>
      <c r="AL75">
        <v>77.508072999999996</v>
      </c>
      <c r="AM75">
        <v>18.174555999999999</v>
      </c>
      <c r="AN75">
        <v>0.75998699999999997</v>
      </c>
      <c r="AO75">
        <v>0</v>
      </c>
      <c r="AP75">
        <v>2.9720219999999999</v>
      </c>
      <c r="AQ75">
        <v>20.027259999999998</v>
      </c>
      <c r="AR75">
        <v>33.084341000000002</v>
      </c>
      <c r="AS75">
        <v>33.211810999999997</v>
      </c>
      <c r="AT75">
        <v>19.334005999999999</v>
      </c>
      <c r="AU75">
        <v>0</v>
      </c>
      <c r="AV75">
        <v>0</v>
      </c>
      <c r="AW75">
        <v>0</v>
      </c>
      <c r="AX75">
        <v>0</v>
      </c>
      <c r="AY75">
        <v>5.3752719999999998</v>
      </c>
      <c r="AZ75">
        <v>8.9659519999999997</v>
      </c>
      <c r="BA75">
        <v>6.5208899999999996</v>
      </c>
      <c r="BB75">
        <v>5.179665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2806.7332700000002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663.95595100000003</v>
      </c>
      <c r="L76">
        <v>222.39803499999999</v>
      </c>
      <c r="M76">
        <v>87.268261999999993</v>
      </c>
      <c r="N76">
        <v>118.355208</v>
      </c>
      <c r="O76">
        <v>124.030027</v>
      </c>
      <c r="P76">
        <v>140.742143</v>
      </c>
      <c r="Q76">
        <v>21.876421000000001</v>
      </c>
      <c r="R76">
        <v>43.109116</v>
      </c>
      <c r="S76">
        <v>26.718603000000002</v>
      </c>
      <c r="T76">
        <v>2.3891990000000001</v>
      </c>
      <c r="U76">
        <v>398.038725</v>
      </c>
      <c r="V76">
        <v>11.822741000000001</v>
      </c>
      <c r="W76">
        <v>42.834477</v>
      </c>
      <c r="X76">
        <v>143.232652</v>
      </c>
      <c r="Y76">
        <v>0</v>
      </c>
      <c r="Z76">
        <v>12.607315</v>
      </c>
      <c r="AA76">
        <v>40.744548999999999</v>
      </c>
      <c r="AB76">
        <v>46.884784000000003</v>
      </c>
      <c r="AC76">
        <v>33.671371999999998</v>
      </c>
      <c r="AD76">
        <v>42.086384000000002</v>
      </c>
      <c r="AE76">
        <v>57.204861999999999</v>
      </c>
      <c r="AF76">
        <v>0</v>
      </c>
      <c r="AG76">
        <v>48.238579999999999</v>
      </c>
      <c r="AH76">
        <v>173.96970400000001</v>
      </c>
      <c r="AI76">
        <v>22.124093999999999</v>
      </c>
      <c r="AJ76">
        <v>0</v>
      </c>
      <c r="AK76">
        <v>65.889072999999996</v>
      </c>
      <c r="AL76">
        <v>77.508072999999996</v>
      </c>
      <c r="AM76">
        <v>18.174555999999999</v>
      </c>
      <c r="AN76">
        <v>0.75998699999999997</v>
      </c>
      <c r="AO76">
        <v>0</v>
      </c>
      <c r="AP76">
        <v>2.9720219999999999</v>
      </c>
      <c r="AQ76">
        <v>30.040890000000001</v>
      </c>
      <c r="AR76">
        <v>33.084341000000002</v>
      </c>
      <c r="AS76">
        <v>33.211810999999997</v>
      </c>
      <c r="AT76">
        <v>19.334005999999999</v>
      </c>
      <c r="AU76">
        <v>0</v>
      </c>
      <c r="AV76">
        <v>0</v>
      </c>
      <c r="AW76">
        <v>0</v>
      </c>
      <c r="AX76">
        <v>0</v>
      </c>
      <c r="AY76">
        <v>5.3752719999999998</v>
      </c>
      <c r="AZ76">
        <v>8.9659519999999997</v>
      </c>
      <c r="BA76">
        <v>6.5208899999999996</v>
      </c>
      <c r="BB76">
        <v>5.179665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2831.3197420000006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594.83939599999997</v>
      </c>
      <c r="L77">
        <v>226.57504900000001</v>
      </c>
      <c r="M77">
        <v>88.723725999999999</v>
      </c>
      <c r="N77">
        <v>120.238146</v>
      </c>
      <c r="O77">
        <v>126.23178299999999</v>
      </c>
      <c r="P77">
        <v>144.96084400000001</v>
      </c>
      <c r="Q77">
        <v>19.128962999999999</v>
      </c>
      <c r="R77">
        <v>38.513908000000001</v>
      </c>
      <c r="S77">
        <v>23.910938000000002</v>
      </c>
      <c r="T77">
        <v>2.9871029999999998</v>
      </c>
      <c r="U77">
        <v>398.038725</v>
      </c>
      <c r="V77">
        <v>11.822741000000001</v>
      </c>
      <c r="W77">
        <v>42.834477</v>
      </c>
      <c r="X77">
        <v>143.232652</v>
      </c>
      <c r="Y77">
        <v>0</v>
      </c>
      <c r="Z77">
        <v>12.607315</v>
      </c>
      <c r="AA77">
        <v>40.744548999999999</v>
      </c>
      <c r="AB77">
        <v>46.884784000000003</v>
      </c>
      <c r="AC77">
        <v>33.671371999999998</v>
      </c>
      <c r="AD77">
        <v>42.086384000000002</v>
      </c>
      <c r="AE77">
        <v>57.204861999999999</v>
      </c>
      <c r="AF77">
        <v>9.4726079999999993</v>
      </c>
      <c r="AG77">
        <v>48.238579999999999</v>
      </c>
      <c r="AH77">
        <v>173.96970400000001</v>
      </c>
      <c r="AI77">
        <v>22.124093999999999</v>
      </c>
      <c r="AJ77">
        <v>0</v>
      </c>
      <c r="AK77">
        <v>65.889072999999996</v>
      </c>
      <c r="AL77">
        <v>77.508072999999996</v>
      </c>
      <c r="AM77">
        <v>18.174555999999999</v>
      </c>
      <c r="AN77">
        <v>0.75998699999999997</v>
      </c>
      <c r="AO77">
        <v>0</v>
      </c>
      <c r="AP77">
        <v>9.1637360000000001</v>
      </c>
      <c r="AQ77">
        <v>40.054518999999999</v>
      </c>
      <c r="AR77">
        <v>33.084341000000002</v>
      </c>
      <c r="AS77">
        <v>33.211810999999997</v>
      </c>
      <c r="AT77">
        <v>19.334005999999999</v>
      </c>
      <c r="AU77">
        <v>0</v>
      </c>
      <c r="AV77">
        <v>0</v>
      </c>
      <c r="AW77">
        <v>0</v>
      </c>
      <c r="AX77">
        <v>0</v>
      </c>
      <c r="AY77">
        <v>5.3752719999999998</v>
      </c>
      <c r="AZ77">
        <v>8.9659519999999997</v>
      </c>
      <c r="BA77">
        <v>6.5208899999999996</v>
      </c>
      <c r="BB77">
        <v>5.179665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2792.2645839999996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594.06528100000003</v>
      </c>
      <c r="L78">
        <v>226.57504900000001</v>
      </c>
      <c r="M78">
        <v>88.723725999999999</v>
      </c>
      <c r="N78">
        <v>120.238146</v>
      </c>
      <c r="O78">
        <v>126.23178299999999</v>
      </c>
      <c r="P78">
        <v>144.99431799999999</v>
      </c>
      <c r="Q78">
        <v>19.128962999999999</v>
      </c>
      <c r="R78">
        <v>38.513908000000001</v>
      </c>
      <c r="S78">
        <v>23.910938000000002</v>
      </c>
      <c r="T78">
        <v>2.9871029999999998</v>
      </c>
      <c r="U78">
        <v>398.038725</v>
      </c>
      <c r="V78">
        <v>11.822741000000001</v>
      </c>
      <c r="W78">
        <v>42.834477</v>
      </c>
      <c r="X78">
        <v>143.232652</v>
      </c>
      <c r="Y78">
        <v>0</v>
      </c>
      <c r="Z78">
        <v>12.671117000000001</v>
      </c>
      <c r="AA78">
        <v>40.744548999999999</v>
      </c>
      <c r="AB78">
        <v>48.245139000000002</v>
      </c>
      <c r="AC78">
        <v>33.671371999999998</v>
      </c>
      <c r="AD78">
        <v>42.086384000000002</v>
      </c>
      <c r="AE78">
        <v>57.204861999999999</v>
      </c>
      <c r="AF78">
        <v>10.029820000000001</v>
      </c>
      <c r="AG78">
        <v>48.238579999999999</v>
      </c>
      <c r="AH78">
        <v>175.962547</v>
      </c>
      <c r="AI78">
        <v>26.548912999999999</v>
      </c>
      <c r="AJ78">
        <v>0</v>
      </c>
      <c r="AK78">
        <v>65.889072999999996</v>
      </c>
      <c r="AL78">
        <v>80.877988999999999</v>
      </c>
      <c r="AM78">
        <v>18.174555999999999</v>
      </c>
      <c r="AN78">
        <v>0.75998699999999997</v>
      </c>
      <c r="AO78">
        <v>0</v>
      </c>
      <c r="AP78">
        <v>9.1637360000000001</v>
      </c>
      <c r="AQ78">
        <v>40.054518999999999</v>
      </c>
      <c r="AR78">
        <v>33.084341000000002</v>
      </c>
      <c r="AS78">
        <v>37.073649000000003</v>
      </c>
      <c r="AT78">
        <v>19.334005999999999</v>
      </c>
      <c r="AU78">
        <v>0</v>
      </c>
      <c r="AV78">
        <v>0</v>
      </c>
      <c r="AW78">
        <v>0</v>
      </c>
      <c r="AX78">
        <v>0</v>
      </c>
      <c r="AY78">
        <v>5.4730040000000004</v>
      </c>
      <c r="AZ78">
        <v>8.9659519999999997</v>
      </c>
      <c r="BA78">
        <v>6.6921010000000001</v>
      </c>
      <c r="BB78">
        <v>5.179665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2807.423671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594.06528100000003</v>
      </c>
      <c r="L79">
        <v>226.57504900000001</v>
      </c>
      <c r="M79">
        <v>88.723725999999999</v>
      </c>
      <c r="N79">
        <v>120.238146</v>
      </c>
      <c r="O79">
        <v>126.23178299999999</v>
      </c>
      <c r="P79">
        <v>144.99431799999999</v>
      </c>
      <c r="Q79">
        <v>19.128962999999999</v>
      </c>
      <c r="R79">
        <v>38.513908000000001</v>
      </c>
      <c r="S79">
        <v>23.910938000000002</v>
      </c>
      <c r="T79">
        <v>2.9871029999999998</v>
      </c>
      <c r="U79">
        <v>398.038725</v>
      </c>
      <c r="V79">
        <v>11.822741000000001</v>
      </c>
      <c r="W79">
        <v>42.834477</v>
      </c>
      <c r="X79">
        <v>143.232652</v>
      </c>
      <c r="Y79">
        <v>0</v>
      </c>
      <c r="Z79">
        <v>12.671117000000001</v>
      </c>
      <c r="AA79">
        <v>40.744548999999999</v>
      </c>
      <c r="AB79">
        <v>48.245139000000002</v>
      </c>
      <c r="AC79">
        <v>33.671371999999998</v>
      </c>
      <c r="AD79">
        <v>42.086384000000002</v>
      </c>
      <c r="AE79">
        <v>57.204861999999999</v>
      </c>
      <c r="AF79">
        <v>10.029820000000001</v>
      </c>
      <c r="AG79">
        <v>48.238579999999999</v>
      </c>
      <c r="AH79">
        <v>175.962547</v>
      </c>
      <c r="AI79">
        <v>56.832372999999997</v>
      </c>
      <c r="AJ79">
        <v>0</v>
      </c>
      <c r="AK79">
        <v>65.889072999999996</v>
      </c>
      <c r="AL79">
        <v>80.877988999999999</v>
      </c>
      <c r="AM79">
        <v>18.174555999999999</v>
      </c>
      <c r="AN79">
        <v>0.75998699999999997</v>
      </c>
      <c r="AO79">
        <v>0</v>
      </c>
      <c r="AP79">
        <v>9.1637360000000001</v>
      </c>
      <c r="AQ79">
        <v>40.054518999999999</v>
      </c>
      <c r="AR79">
        <v>33.084341000000002</v>
      </c>
      <c r="AS79">
        <v>37.073649000000003</v>
      </c>
      <c r="AT79">
        <v>19.334005999999999</v>
      </c>
      <c r="AU79">
        <v>0</v>
      </c>
      <c r="AV79">
        <v>0</v>
      </c>
      <c r="AW79">
        <v>0</v>
      </c>
      <c r="AX79">
        <v>0</v>
      </c>
      <c r="AY79">
        <v>5.4730040000000004</v>
      </c>
      <c r="AZ79">
        <v>8.9659519999999997</v>
      </c>
      <c r="BA79">
        <v>6.6921010000000001</v>
      </c>
      <c r="BB79">
        <v>5.179665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2837.7071310000001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593.84448699999996</v>
      </c>
      <c r="L80">
        <v>226.57504900000001</v>
      </c>
      <c r="M80">
        <v>88.723725999999999</v>
      </c>
      <c r="N80">
        <v>120.238146</v>
      </c>
      <c r="O80">
        <v>126.23178299999999</v>
      </c>
      <c r="P80">
        <v>144.99431799999999</v>
      </c>
      <c r="Q80">
        <v>19.128962999999999</v>
      </c>
      <c r="R80">
        <v>38.513908000000001</v>
      </c>
      <c r="S80">
        <v>23.910938000000002</v>
      </c>
      <c r="T80">
        <v>2.9871029999999998</v>
      </c>
      <c r="U80">
        <v>398.038725</v>
      </c>
      <c r="V80">
        <v>11.822741000000001</v>
      </c>
      <c r="W80">
        <v>42.834477</v>
      </c>
      <c r="X80">
        <v>143.232652</v>
      </c>
      <c r="Y80">
        <v>0</v>
      </c>
      <c r="Z80">
        <v>12.671117000000001</v>
      </c>
      <c r="AA80">
        <v>40.744548999999999</v>
      </c>
      <c r="AB80">
        <v>48.245139000000002</v>
      </c>
      <c r="AC80">
        <v>33.671371999999998</v>
      </c>
      <c r="AD80">
        <v>42.086384000000002</v>
      </c>
      <c r="AE80">
        <v>57.204861999999999</v>
      </c>
      <c r="AF80">
        <v>10.029820000000001</v>
      </c>
      <c r="AG80">
        <v>48.238579999999999</v>
      </c>
      <c r="AH80">
        <v>175.962547</v>
      </c>
      <c r="AI80">
        <v>56.832372999999997</v>
      </c>
      <c r="AJ80">
        <v>0</v>
      </c>
      <c r="AK80">
        <v>65.889072999999996</v>
      </c>
      <c r="AL80">
        <v>80.877988999999999</v>
      </c>
      <c r="AM80">
        <v>18.174555999999999</v>
      </c>
      <c r="AN80">
        <v>0.75998699999999997</v>
      </c>
      <c r="AO80">
        <v>0</v>
      </c>
      <c r="AP80">
        <v>4.2103650000000004</v>
      </c>
      <c r="AQ80">
        <v>40.054518999999999</v>
      </c>
      <c r="AR80">
        <v>33.084341000000002</v>
      </c>
      <c r="AS80">
        <v>37.073649000000003</v>
      </c>
      <c r="AT80">
        <v>19.334005999999999</v>
      </c>
      <c r="AU80">
        <v>0</v>
      </c>
      <c r="AV80">
        <v>0</v>
      </c>
      <c r="AW80">
        <v>0</v>
      </c>
      <c r="AX80">
        <v>0</v>
      </c>
      <c r="AY80">
        <v>5.4730040000000004</v>
      </c>
      <c r="AZ80">
        <v>8.9659519999999997</v>
      </c>
      <c r="BA80">
        <v>6.6921010000000001</v>
      </c>
      <c r="BB80">
        <v>5.179665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2832.5329660000002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647.98960599999998</v>
      </c>
      <c r="L81">
        <v>203.84892600000001</v>
      </c>
      <c r="M81">
        <v>88.723725999999999</v>
      </c>
      <c r="N81">
        <v>120.238146</v>
      </c>
      <c r="O81">
        <v>126.23178299999999</v>
      </c>
      <c r="P81">
        <v>144.99431799999999</v>
      </c>
      <c r="Q81">
        <v>21.876421000000001</v>
      </c>
      <c r="R81">
        <v>43.411234</v>
      </c>
      <c r="S81">
        <v>26.718603000000002</v>
      </c>
      <c r="T81">
        <v>2.9871029999999998</v>
      </c>
      <c r="U81">
        <v>398.038725</v>
      </c>
      <c r="V81">
        <v>11.822741000000001</v>
      </c>
      <c r="W81">
        <v>42.834477</v>
      </c>
      <c r="X81">
        <v>143.232652</v>
      </c>
      <c r="Y81">
        <v>0</v>
      </c>
      <c r="Z81">
        <v>12.671117000000001</v>
      </c>
      <c r="AA81">
        <v>40.744548999999999</v>
      </c>
      <c r="AB81">
        <v>48.245139000000002</v>
      </c>
      <c r="AC81">
        <v>33.671371999999998</v>
      </c>
      <c r="AD81">
        <v>42.086384000000002</v>
      </c>
      <c r="AE81">
        <v>57.204861999999999</v>
      </c>
      <c r="AF81">
        <v>10.029820000000001</v>
      </c>
      <c r="AG81">
        <v>48.238579999999999</v>
      </c>
      <c r="AH81">
        <v>175.962547</v>
      </c>
      <c r="AI81">
        <v>56.832372999999997</v>
      </c>
      <c r="AJ81">
        <v>0</v>
      </c>
      <c r="AK81">
        <v>65.889072999999996</v>
      </c>
      <c r="AL81">
        <v>80.877988999999999</v>
      </c>
      <c r="AM81">
        <v>18.174555999999999</v>
      </c>
      <c r="AN81">
        <v>0.75998699999999997</v>
      </c>
      <c r="AO81">
        <v>0</v>
      </c>
      <c r="AP81">
        <v>4.2103650000000004</v>
      </c>
      <c r="AQ81">
        <v>40.054518999999999</v>
      </c>
      <c r="AR81">
        <v>33.084341000000002</v>
      </c>
      <c r="AS81">
        <v>37.073649000000003</v>
      </c>
      <c r="AT81">
        <v>19.334005999999999</v>
      </c>
      <c r="AU81">
        <v>0</v>
      </c>
      <c r="AV81">
        <v>0</v>
      </c>
      <c r="AW81">
        <v>0</v>
      </c>
      <c r="AX81">
        <v>0</v>
      </c>
      <c r="AY81">
        <v>5.4730040000000004</v>
      </c>
      <c r="AZ81">
        <v>8.9659519999999997</v>
      </c>
      <c r="BA81">
        <v>6.6921010000000001</v>
      </c>
      <c r="BB81">
        <v>5.179665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2874.404411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665.49169600000005</v>
      </c>
      <c r="L82">
        <v>226.294803</v>
      </c>
      <c r="M82">
        <v>88.723725999999999</v>
      </c>
      <c r="N82">
        <v>120.238146</v>
      </c>
      <c r="O82">
        <v>126.23178299999999</v>
      </c>
      <c r="P82">
        <v>144.99431799999999</v>
      </c>
      <c r="Q82">
        <v>21.876421000000001</v>
      </c>
      <c r="R82">
        <v>43.411234</v>
      </c>
      <c r="S82">
        <v>26.718603000000002</v>
      </c>
      <c r="T82">
        <v>2.9871029999999998</v>
      </c>
      <c r="U82">
        <v>398.038725</v>
      </c>
      <c r="V82">
        <v>11.822741000000001</v>
      </c>
      <c r="W82">
        <v>42.834477</v>
      </c>
      <c r="X82">
        <v>143.232652</v>
      </c>
      <c r="Y82">
        <v>0</v>
      </c>
      <c r="Z82">
        <v>12.671117000000001</v>
      </c>
      <c r="AA82">
        <v>40.744548999999999</v>
      </c>
      <c r="AB82">
        <v>48.245139000000002</v>
      </c>
      <c r="AC82">
        <v>33.671371999999998</v>
      </c>
      <c r="AD82">
        <v>42.086384000000002</v>
      </c>
      <c r="AE82">
        <v>57.204861999999999</v>
      </c>
      <c r="AF82">
        <v>10.029820000000001</v>
      </c>
      <c r="AG82">
        <v>48.238579999999999</v>
      </c>
      <c r="AH82">
        <v>175.962547</v>
      </c>
      <c r="AI82">
        <v>56.832372999999997</v>
      </c>
      <c r="AJ82">
        <v>0</v>
      </c>
      <c r="AK82">
        <v>65.889072999999996</v>
      </c>
      <c r="AL82">
        <v>80.877988999999999</v>
      </c>
      <c r="AM82">
        <v>18.174555999999999</v>
      </c>
      <c r="AN82">
        <v>0.75998699999999997</v>
      </c>
      <c r="AO82">
        <v>0</v>
      </c>
      <c r="AP82">
        <v>4.2103650000000004</v>
      </c>
      <c r="AQ82">
        <v>40.054518999999999</v>
      </c>
      <c r="AR82">
        <v>33.084341000000002</v>
      </c>
      <c r="AS82">
        <v>37.073649000000003</v>
      </c>
      <c r="AT82">
        <v>19.334005999999999</v>
      </c>
      <c r="AU82">
        <v>0</v>
      </c>
      <c r="AV82">
        <v>0</v>
      </c>
      <c r="AW82">
        <v>0</v>
      </c>
      <c r="AX82">
        <v>0</v>
      </c>
      <c r="AY82">
        <v>5.4730040000000004</v>
      </c>
      <c r="AZ82">
        <v>8.9659519999999997</v>
      </c>
      <c r="BA82">
        <v>6.6921010000000001</v>
      </c>
      <c r="BB82">
        <v>5.179665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2914.352378</v>
      </c>
    </row>
    <row r="83" spans="1:117">
      <c r="A83" t="s">
        <v>125</v>
      </c>
      <c r="B83">
        <v>0</v>
      </c>
      <c r="C83">
        <v>0</v>
      </c>
      <c r="D83">
        <v>19.334</v>
      </c>
      <c r="E83">
        <v>0</v>
      </c>
      <c r="F83">
        <v>0</v>
      </c>
      <c r="G83">
        <v>0</v>
      </c>
      <c r="H83">
        <v>0</v>
      </c>
      <c r="I83">
        <v>0</v>
      </c>
      <c r="J83">
        <v>20.300699999999999</v>
      </c>
      <c r="K83">
        <v>665.49169600000005</v>
      </c>
      <c r="L83">
        <v>226.294803</v>
      </c>
      <c r="M83">
        <v>88.723725999999999</v>
      </c>
      <c r="N83">
        <v>120.238146</v>
      </c>
      <c r="O83">
        <v>126.23178299999999</v>
      </c>
      <c r="P83">
        <v>144.99431799999999</v>
      </c>
      <c r="Q83">
        <v>21.876421000000001</v>
      </c>
      <c r="R83">
        <v>43.411234</v>
      </c>
      <c r="S83">
        <v>26.718603000000002</v>
      </c>
      <c r="T83">
        <v>2.9871029999999998</v>
      </c>
      <c r="U83">
        <v>398.038725</v>
      </c>
      <c r="V83">
        <v>11.822741000000001</v>
      </c>
      <c r="W83">
        <v>42.834477</v>
      </c>
      <c r="X83">
        <v>143.232652</v>
      </c>
      <c r="Y83">
        <v>0</v>
      </c>
      <c r="Z83">
        <v>12.671117000000001</v>
      </c>
      <c r="AA83">
        <v>40.744548999999999</v>
      </c>
      <c r="AB83">
        <v>48.245139000000002</v>
      </c>
      <c r="AC83">
        <v>33.671371999999998</v>
      </c>
      <c r="AD83">
        <v>42.086384000000002</v>
      </c>
      <c r="AE83">
        <v>57.204861999999999</v>
      </c>
      <c r="AF83">
        <v>10.029820000000001</v>
      </c>
      <c r="AG83">
        <v>48.238579999999999</v>
      </c>
      <c r="AH83">
        <v>175.962547</v>
      </c>
      <c r="AI83">
        <v>56.832372999999997</v>
      </c>
      <c r="AJ83">
        <v>0</v>
      </c>
      <c r="AK83">
        <v>65.889072999999996</v>
      </c>
      <c r="AL83">
        <v>77.508072999999996</v>
      </c>
      <c r="AM83">
        <v>18.174555999999999</v>
      </c>
      <c r="AN83">
        <v>0.75998699999999997</v>
      </c>
      <c r="AO83">
        <v>0</v>
      </c>
      <c r="AP83">
        <v>6.0678789999999996</v>
      </c>
      <c r="AQ83">
        <v>40.054518999999999</v>
      </c>
      <c r="AR83">
        <v>33.084341000000002</v>
      </c>
      <c r="AS83">
        <v>37.073649000000003</v>
      </c>
      <c r="AT83">
        <v>19.334005999999999</v>
      </c>
      <c r="AU83">
        <v>0</v>
      </c>
      <c r="AV83">
        <v>0</v>
      </c>
      <c r="AW83">
        <v>0</v>
      </c>
      <c r="AX83">
        <v>0</v>
      </c>
      <c r="AY83">
        <v>5.4730040000000004</v>
      </c>
      <c r="AZ83">
        <v>8.9659519999999997</v>
      </c>
      <c r="BA83">
        <v>6.6921010000000001</v>
      </c>
      <c r="BB83">
        <v>5.179665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2952.4746760000003</v>
      </c>
    </row>
    <row r="84" spans="1:117">
      <c r="A84" t="s">
        <v>126</v>
      </c>
      <c r="B84">
        <v>0</v>
      </c>
      <c r="C84">
        <v>0</v>
      </c>
      <c r="D84">
        <v>21.187743999999999</v>
      </c>
      <c r="E84">
        <v>0</v>
      </c>
      <c r="F84">
        <v>0</v>
      </c>
      <c r="G84">
        <v>0</v>
      </c>
      <c r="H84">
        <v>0</v>
      </c>
      <c r="I84">
        <v>0</v>
      </c>
      <c r="J84">
        <v>30.800995</v>
      </c>
      <c r="K84">
        <v>665.49169600000005</v>
      </c>
      <c r="L84">
        <v>226.29741300000001</v>
      </c>
      <c r="M84">
        <v>88.723725999999999</v>
      </c>
      <c r="N84">
        <v>120.238146</v>
      </c>
      <c r="O84">
        <v>126.23178299999999</v>
      </c>
      <c r="P84">
        <v>144.99431799999999</v>
      </c>
      <c r="Q84">
        <v>21.876421000000001</v>
      </c>
      <c r="R84">
        <v>43.411234</v>
      </c>
      <c r="S84">
        <v>26.718603000000002</v>
      </c>
      <c r="T84">
        <v>2.9871029999999998</v>
      </c>
      <c r="U84">
        <v>398.038725</v>
      </c>
      <c r="V84">
        <v>11.822741000000001</v>
      </c>
      <c r="W84">
        <v>42.834477</v>
      </c>
      <c r="X84">
        <v>143.232652</v>
      </c>
      <c r="Y84">
        <v>0</v>
      </c>
      <c r="Z84">
        <v>12.671117000000001</v>
      </c>
      <c r="AA84">
        <v>40.744548999999999</v>
      </c>
      <c r="AB84">
        <v>48.245139000000002</v>
      </c>
      <c r="AC84">
        <v>33.671371999999998</v>
      </c>
      <c r="AD84">
        <v>42.086384000000002</v>
      </c>
      <c r="AE84">
        <v>57.204861999999999</v>
      </c>
      <c r="AF84">
        <v>10.029820000000001</v>
      </c>
      <c r="AG84">
        <v>48.238579999999999</v>
      </c>
      <c r="AH84">
        <v>175.962547</v>
      </c>
      <c r="AI84">
        <v>56.832372999999997</v>
      </c>
      <c r="AJ84">
        <v>0</v>
      </c>
      <c r="AK84">
        <v>65.889072999999996</v>
      </c>
      <c r="AL84">
        <v>77.508072999999996</v>
      </c>
      <c r="AM84">
        <v>18.174555999999999</v>
      </c>
      <c r="AN84">
        <v>0.75998699999999997</v>
      </c>
      <c r="AO84">
        <v>0</v>
      </c>
      <c r="AP84">
        <v>6.0678789999999996</v>
      </c>
      <c r="AQ84">
        <v>40.054518999999999</v>
      </c>
      <c r="AR84">
        <v>33.084341000000002</v>
      </c>
      <c r="AS84">
        <v>37.073649000000003</v>
      </c>
      <c r="AT84">
        <v>19.334005999999999</v>
      </c>
      <c r="AU84">
        <v>0</v>
      </c>
      <c r="AV84">
        <v>0</v>
      </c>
      <c r="AW84">
        <v>0</v>
      </c>
      <c r="AX84">
        <v>0</v>
      </c>
      <c r="AY84">
        <v>5.4730040000000004</v>
      </c>
      <c r="AZ84">
        <v>8.9659519999999997</v>
      </c>
      <c r="BA84">
        <v>6.6921010000000001</v>
      </c>
      <c r="BB84">
        <v>5.179665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2964.8313250000006</v>
      </c>
    </row>
    <row r="85" spans="1:117">
      <c r="A85" t="s">
        <v>127</v>
      </c>
      <c r="B85">
        <v>0</v>
      </c>
      <c r="C85">
        <v>0</v>
      </c>
      <c r="D85">
        <v>21.187743999999999</v>
      </c>
      <c r="E85">
        <v>0</v>
      </c>
      <c r="F85">
        <v>0</v>
      </c>
      <c r="G85">
        <v>0</v>
      </c>
      <c r="H85">
        <v>0</v>
      </c>
      <c r="I85">
        <v>0</v>
      </c>
      <c r="J85">
        <v>30.800995</v>
      </c>
      <c r="K85">
        <v>642.17948699999999</v>
      </c>
      <c r="L85">
        <v>226.080679</v>
      </c>
      <c r="M85">
        <v>88.723725999999999</v>
      </c>
      <c r="N85">
        <v>120.238146</v>
      </c>
      <c r="O85">
        <v>126.23178299999999</v>
      </c>
      <c r="P85">
        <v>144.99431799999999</v>
      </c>
      <c r="Q85">
        <v>21.876421000000001</v>
      </c>
      <c r="R85">
        <v>43.411234</v>
      </c>
      <c r="S85">
        <v>26.718603000000002</v>
      </c>
      <c r="T85">
        <v>2.9871029999999998</v>
      </c>
      <c r="U85">
        <v>398.038725</v>
      </c>
      <c r="V85">
        <v>11.822741000000001</v>
      </c>
      <c r="W85">
        <v>42.834477</v>
      </c>
      <c r="X85">
        <v>143.232652</v>
      </c>
      <c r="Y85">
        <v>0</v>
      </c>
      <c r="Z85">
        <v>12.671117000000001</v>
      </c>
      <c r="AA85">
        <v>40.744548999999999</v>
      </c>
      <c r="AB85">
        <v>48.245139000000002</v>
      </c>
      <c r="AC85">
        <v>33.671371999999998</v>
      </c>
      <c r="AD85">
        <v>42.086384000000002</v>
      </c>
      <c r="AE85">
        <v>57.204861999999999</v>
      </c>
      <c r="AF85">
        <v>10.029820000000001</v>
      </c>
      <c r="AG85">
        <v>48.238579999999999</v>
      </c>
      <c r="AH85">
        <v>175.962547</v>
      </c>
      <c r="AI85">
        <v>20.649155</v>
      </c>
      <c r="AJ85">
        <v>0</v>
      </c>
      <c r="AK85">
        <v>65.889072999999996</v>
      </c>
      <c r="AL85">
        <v>77.508072999999996</v>
      </c>
      <c r="AM85">
        <v>18.174555999999999</v>
      </c>
      <c r="AN85">
        <v>0.75998699999999997</v>
      </c>
      <c r="AO85">
        <v>0</v>
      </c>
      <c r="AP85">
        <v>7.0585529999999999</v>
      </c>
      <c r="AQ85">
        <v>40.054518999999999</v>
      </c>
      <c r="AR85">
        <v>33.084341000000002</v>
      </c>
      <c r="AS85">
        <v>37.073649000000003</v>
      </c>
      <c r="AT85">
        <v>19.334005999999999</v>
      </c>
      <c r="AU85">
        <v>0</v>
      </c>
      <c r="AV85">
        <v>0</v>
      </c>
      <c r="AW85">
        <v>0</v>
      </c>
      <c r="AX85">
        <v>0</v>
      </c>
      <c r="AY85">
        <v>5.4730040000000004</v>
      </c>
      <c r="AZ85">
        <v>8.9659519999999997</v>
      </c>
      <c r="BA85">
        <v>6.6921010000000001</v>
      </c>
      <c r="BB85">
        <v>5.179665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2906.1098379999999</v>
      </c>
    </row>
    <row r="86" spans="1:117">
      <c r="A86" t="s">
        <v>128</v>
      </c>
      <c r="B86">
        <v>0</v>
      </c>
      <c r="C86">
        <v>0</v>
      </c>
      <c r="D86">
        <v>21.187743999999999</v>
      </c>
      <c r="E86">
        <v>0</v>
      </c>
      <c r="F86">
        <v>0</v>
      </c>
      <c r="G86">
        <v>0</v>
      </c>
      <c r="H86">
        <v>0</v>
      </c>
      <c r="I86">
        <v>0</v>
      </c>
      <c r="J86">
        <v>30.800995</v>
      </c>
      <c r="K86">
        <v>661.334701</v>
      </c>
      <c r="L86">
        <v>226.080679</v>
      </c>
      <c r="M86">
        <v>88.723725999999999</v>
      </c>
      <c r="N86">
        <v>120.238146</v>
      </c>
      <c r="O86">
        <v>126.23178299999999</v>
      </c>
      <c r="P86">
        <v>144.99431799999999</v>
      </c>
      <c r="Q86">
        <v>21.876421000000001</v>
      </c>
      <c r="R86">
        <v>43.411234</v>
      </c>
      <c r="S86">
        <v>26.718603000000002</v>
      </c>
      <c r="T86">
        <v>2.9871029999999998</v>
      </c>
      <c r="U86">
        <v>398.038725</v>
      </c>
      <c r="V86">
        <v>11.822741000000001</v>
      </c>
      <c r="W86">
        <v>42.834477</v>
      </c>
      <c r="X86">
        <v>143.232652</v>
      </c>
      <c r="Y86">
        <v>0</v>
      </c>
      <c r="Z86">
        <v>12.607315</v>
      </c>
      <c r="AA86">
        <v>40.744548999999999</v>
      </c>
      <c r="AB86">
        <v>46.884784000000003</v>
      </c>
      <c r="AC86">
        <v>33.671371999999998</v>
      </c>
      <c r="AD86">
        <v>31.564788</v>
      </c>
      <c r="AE86">
        <v>57.204861999999999</v>
      </c>
      <c r="AF86">
        <v>9.4726079999999993</v>
      </c>
      <c r="AG86">
        <v>48.238579999999999</v>
      </c>
      <c r="AH86">
        <v>173.96970400000001</v>
      </c>
      <c r="AI86">
        <v>17.699275</v>
      </c>
      <c r="AJ86">
        <v>0</v>
      </c>
      <c r="AK86">
        <v>65.889072999999996</v>
      </c>
      <c r="AL86">
        <v>77.508072999999996</v>
      </c>
      <c r="AM86">
        <v>18.174555999999999</v>
      </c>
      <c r="AN86">
        <v>0.75998699999999997</v>
      </c>
      <c r="AO86">
        <v>0</v>
      </c>
      <c r="AP86">
        <v>5.2010389999999997</v>
      </c>
      <c r="AQ86">
        <v>40.054518999999999</v>
      </c>
      <c r="AR86">
        <v>33.084341000000002</v>
      </c>
      <c r="AS86">
        <v>33.211810999999997</v>
      </c>
      <c r="AT86">
        <v>19.334005999999999</v>
      </c>
      <c r="AU86">
        <v>0</v>
      </c>
      <c r="AV86">
        <v>0</v>
      </c>
      <c r="AW86">
        <v>0</v>
      </c>
      <c r="AX86">
        <v>0</v>
      </c>
      <c r="AY86">
        <v>5.3752719999999998</v>
      </c>
      <c r="AZ86">
        <v>8.9659519999999997</v>
      </c>
      <c r="BA86">
        <v>6.5208899999999996</v>
      </c>
      <c r="BB86">
        <v>5.179665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2901.8310689999998</v>
      </c>
    </row>
    <row r="87" spans="1:117">
      <c r="A87" t="s">
        <v>129</v>
      </c>
      <c r="B87">
        <v>0</v>
      </c>
      <c r="C87">
        <v>0</v>
      </c>
      <c r="D87">
        <v>26.021243999999999</v>
      </c>
      <c r="E87">
        <v>0</v>
      </c>
      <c r="F87">
        <v>0</v>
      </c>
      <c r="G87">
        <v>0</v>
      </c>
      <c r="H87">
        <v>0</v>
      </c>
      <c r="I87">
        <v>0</v>
      </c>
      <c r="J87">
        <v>51.101694999999999</v>
      </c>
      <c r="K87">
        <v>665.49169600000005</v>
      </c>
      <c r="L87">
        <v>226.080679</v>
      </c>
      <c r="M87">
        <v>88.723725999999999</v>
      </c>
      <c r="N87">
        <v>120.238146</v>
      </c>
      <c r="O87">
        <v>126.23178299999999</v>
      </c>
      <c r="P87">
        <v>144.99431799999999</v>
      </c>
      <c r="Q87">
        <v>21.876421000000001</v>
      </c>
      <c r="R87">
        <v>43.411234</v>
      </c>
      <c r="S87">
        <v>26.718603000000002</v>
      </c>
      <c r="T87">
        <v>2.9871029999999998</v>
      </c>
      <c r="U87">
        <v>398.038725</v>
      </c>
      <c r="V87">
        <v>11.822741000000001</v>
      </c>
      <c r="W87">
        <v>42.834477</v>
      </c>
      <c r="X87">
        <v>143.232652</v>
      </c>
      <c r="Y87">
        <v>0</v>
      </c>
      <c r="Z87">
        <v>12.607315</v>
      </c>
      <c r="AA87">
        <v>40.744548999999999</v>
      </c>
      <c r="AB87">
        <v>46.884784000000003</v>
      </c>
      <c r="AC87">
        <v>33.671371999999998</v>
      </c>
      <c r="AD87">
        <v>31.564788</v>
      </c>
      <c r="AE87">
        <v>57.204861999999999</v>
      </c>
      <c r="AF87">
        <v>9.4726079999999993</v>
      </c>
      <c r="AG87">
        <v>48.238579999999999</v>
      </c>
      <c r="AH87">
        <v>173.96970400000001</v>
      </c>
      <c r="AI87">
        <v>17.699275</v>
      </c>
      <c r="AJ87">
        <v>0</v>
      </c>
      <c r="AK87">
        <v>65.889072999999996</v>
      </c>
      <c r="AL87">
        <v>77.508072999999996</v>
      </c>
      <c r="AM87">
        <v>18.174555999999999</v>
      </c>
      <c r="AN87">
        <v>0.75998699999999997</v>
      </c>
      <c r="AO87">
        <v>0</v>
      </c>
      <c r="AP87">
        <v>3.9626969999999999</v>
      </c>
      <c r="AQ87">
        <v>40.054518999999999</v>
      </c>
      <c r="AR87">
        <v>33.084341000000002</v>
      </c>
      <c r="AS87">
        <v>33.211810999999997</v>
      </c>
      <c r="AT87">
        <v>19.334005999999999</v>
      </c>
      <c r="AU87">
        <v>0</v>
      </c>
      <c r="AV87">
        <v>0</v>
      </c>
      <c r="AW87">
        <v>0</v>
      </c>
      <c r="AX87">
        <v>0</v>
      </c>
      <c r="AY87">
        <v>5.3752719999999998</v>
      </c>
      <c r="AZ87">
        <v>8.9659519999999997</v>
      </c>
      <c r="BA87">
        <v>6.5208899999999996</v>
      </c>
      <c r="BB87">
        <v>5.179665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2929.883922</v>
      </c>
    </row>
    <row r="88" spans="1:117">
      <c r="A88" t="s">
        <v>130</v>
      </c>
      <c r="B88">
        <v>0</v>
      </c>
      <c r="C88">
        <v>0</v>
      </c>
      <c r="D88">
        <v>26.021243999999999</v>
      </c>
      <c r="E88">
        <v>0</v>
      </c>
      <c r="F88">
        <v>0</v>
      </c>
      <c r="G88">
        <v>0</v>
      </c>
      <c r="H88">
        <v>0</v>
      </c>
      <c r="I88">
        <v>0</v>
      </c>
      <c r="J88">
        <v>64.635936000000001</v>
      </c>
      <c r="K88">
        <v>665.49169600000005</v>
      </c>
      <c r="L88">
        <v>226.29741300000001</v>
      </c>
      <c r="M88">
        <v>88.723725999999999</v>
      </c>
      <c r="N88">
        <v>120.238146</v>
      </c>
      <c r="O88">
        <v>126.23178299999999</v>
      </c>
      <c r="P88">
        <v>144.99431799999999</v>
      </c>
      <c r="Q88">
        <v>21.876421000000001</v>
      </c>
      <c r="R88">
        <v>43.411234</v>
      </c>
      <c r="S88">
        <v>26.718603000000002</v>
      </c>
      <c r="T88">
        <v>2.9871029999999998</v>
      </c>
      <c r="U88">
        <v>398.038725</v>
      </c>
      <c r="V88">
        <v>11.822741000000001</v>
      </c>
      <c r="W88">
        <v>42.834477</v>
      </c>
      <c r="X88">
        <v>143.232652</v>
      </c>
      <c r="Y88">
        <v>0</v>
      </c>
      <c r="Z88">
        <v>12.607315</v>
      </c>
      <c r="AA88">
        <v>40.744548999999999</v>
      </c>
      <c r="AB88">
        <v>46.884784000000003</v>
      </c>
      <c r="AC88">
        <v>33.671371999999998</v>
      </c>
      <c r="AD88">
        <v>31.564788</v>
      </c>
      <c r="AE88">
        <v>57.204861999999999</v>
      </c>
      <c r="AF88">
        <v>9.4726079999999993</v>
      </c>
      <c r="AG88">
        <v>48.238579999999999</v>
      </c>
      <c r="AH88">
        <v>173.96970400000001</v>
      </c>
      <c r="AI88">
        <v>17.699275</v>
      </c>
      <c r="AJ88">
        <v>0</v>
      </c>
      <c r="AK88">
        <v>65.889072999999996</v>
      </c>
      <c r="AL88">
        <v>77.508072999999996</v>
      </c>
      <c r="AM88">
        <v>18.174555999999999</v>
      </c>
      <c r="AN88">
        <v>0.75998699999999997</v>
      </c>
      <c r="AO88">
        <v>0</v>
      </c>
      <c r="AP88">
        <v>3.9626969999999999</v>
      </c>
      <c r="AQ88">
        <v>40.054518999999999</v>
      </c>
      <c r="AR88">
        <v>33.084341000000002</v>
      </c>
      <c r="AS88">
        <v>33.211810999999997</v>
      </c>
      <c r="AT88">
        <v>19.334005999999999</v>
      </c>
      <c r="AU88">
        <v>0</v>
      </c>
      <c r="AV88">
        <v>0</v>
      </c>
      <c r="AW88">
        <v>0</v>
      </c>
      <c r="AX88">
        <v>0</v>
      </c>
      <c r="AY88">
        <v>5.3752719999999998</v>
      </c>
      <c r="AZ88">
        <v>8.9659519999999997</v>
      </c>
      <c r="BA88">
        <v>6.5208899999999996</v>
      </c>
      <c r="BB88">
        <v>5.179665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2943.6348969999999</v>
      </c>
    </row>
    <row r="89" spans="1:117">
      <c r="A89" t="s">
        <v>131</v>
      </c>
      <c r="B89">
        <v>0</v>
      </c>
      <c r="C89">
        <v>0</v>
      </c>
      <c r="D89">
        <v>11.520744000000001</v>
      </c>
      <c r="E89">
        <v>0</v>
      </c>
      <c r="F89">
        <v>0</v>
      </c>
      <c r="G89">
        <v>0</v>
      </c>
      <c r="H89">
        <v>0</v>
      </c>
      <c r="I89">
        <v>0</v>
      </c>
      <c r="J89">
        <v>57.869477000000003</v>
      </c>
      <c r="K89">
        <v>665.49169600000005</v>
      </c>
      <c r="L89">
        <v>226.29741300000001</v>
      </c>
      <c r="M89">
        <v>88.723725999999999</v>
      </c>
      <c r="N89">
        <v>120.238146</v>
      </c>
      <c r="O89">
        <v>126.23178299999999</v>
      </c>
      <c r="P89">
        <v>144.99431799999999</v>
      </c>
      <c r="Q89">
        <v>21.876421000000001</v>
      </c>
      <c r="R89">
        <v>43.411234</v>
      </c>
      <c r="S89">
        <v>26.718603000000002</v>
      </c>
      <c r="T89">
        <v>2.9871029999999998</v>
      </c>
      <c r="U89">
        <v>398.038725</v>
      </c>
      <c r="V89">
        <v>11.822741000000001</v>
      </c>
      <c r="W89">
        <v>42.834477</v>
      </c>
      <c r="X89">
        <v>143.232652</v>
      </c>
      <c r="Y89">
        <v>0</v>
      </c>
      <c r="Z89">
        <v>12.607315</v>
      </c>
      <c r="AA89">
        <v>40.744548999999999</v>
      </c>
      <c r="AB89">
        <v>46.884784000000003</v>
      </c>
      <c r="AC89">
        <v>33.671371999999998</v>
      </c>
      <c r="AD89">
        <v>31.564788</v>
      </c>
      <c r="AE89">
        <v>57.204861999999999</v>
      </c>
      <c r="AF89">
        <v>9.4726079999999993</v>
      </c>
      <c r="AG89">
        <v>48.238579999999999</v>
      </c>
      <c r="AH89">
        <v>173.96970400000001</v>
      </c>
      <c r="AI89">
        <v>17.699275</v>
      </c>
      <c r="AJ89">
        <v>0</v>
      </c>
      <c r="AK89">
        <v>65.889072999999996</v>
      </c>
      <c r="AL89">
        <v>77.508072999999996</v>
      </c>
      <c r="AM89">
        <v>18.174555999999999</v>
      </c>
      <c r="AN89">
        <v>0.75998699999999997</v>
      </c>
      <c r="AO89">
        <v>0</v>
      </c>
      <c r="AP89">
        <v>3.9626969999999999</v>
      </c>
      <c r="AQ89">
        <v>40.054518999999999</v>
      </c>
      <c r="AR89">
        <v>33.084341000000002</v>
      </c>
      <c r="AS89">
        <v>33.211810999999997</v>
      </c>
      <c r="AT89">
        <v>19.334005999999999</v>
      </c>
      <c r="AU89">
        <v>0</v>
      </c>
      <c r="AV89">
        <v>0</v>
      </c>
      <c r="AW89">
        <v>0</v>
      </c>
      <c r="AX89">
        <v>0</v>
      </c>
      <c r="AY89">
        <v>5.3752719999999998</v>
      </c>
      <c r="AZ89">
        <v>8.9659519999999997</v>
      </c>
      <c r="BA89">
        <v>6.5208899999999996</v>
      </c>
      <c r="BB89">
        <v>5.179665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2922.3679379999999</v>
      </c>
    </row>
    <row r="90" spans="1:117">
      <c r="A90" t="s">
        <v>132</v>
      </c>
      <c r="B90">
        <v>0</v>
      </c>
      <c r="C90">
        <v>0</v>
      </c>
      <c r="D90">
        <v>11.520744000000001</v>
      </c>
      <c r="E90">
        <v>0</v>
      </c>
      <c r="F90">
        <v>0</v>
      </c>
      <c r="G90">
        <v>0</v>
      </c>
      <c r="H90">
        <v>0</v>
      </c>
      <c r="I90">
        <v>0</v>
      </c>
      <c r="J90">
        <v>30.802318</v>
      </c>
      <c r="K90">
        <v>665.49169600000005</v>
      </c>
      <c r="L90">
        <v>226.29741300000001</v>
      </c>
      <c r="M90">
        <v>88.723725999999999</v>
      </c>
      <c r="N90">
        <v>120.238146</v>
      </c>
      <c r="O90">
        <v>126.23178299999999</v>
      </c>
      <c r="P90">
        <v>144.99431799999999</v>
      </c>
      <c r="Q90">
        <v>21.876421000000001</v>
      </c>
      <c r="R90">
        <v>43.411234</v>
      </c>
      <c r="S90">
        <v>26.718603000000002</v>
      </c>
      <c r="T90">
        <v>2.9871029999999998</v>
      </c>
      <c r="U90">
        <v>398.038725</v>
      </c>
      <c r="V90">
        <v>11.822741000000001</v>
      </c>
      <c r="W90">
        <v>42.834477</v>
      </c>
      <c r="X90">
        <v>143.232652</v>
      </c>
      <c r="Y90">
        <v>0</v>
      </c>
      <c r="Z90">
        <v>12.671117000000001</v>
      </c>
      <c r="AA90">
        <v>40.744548999999999</v>
      </c>
      <c r="AB90">
        <v>48.245139000000002</v>
      </c>
      <c r="AC90">
        <v>33.671371999999998</v>
      </c>
      <c r="AD90">
        <v>42.086384000000002</v>
      </c>
      <c r="AE90">
        <v>57.204861999999999</v>
      </c>
      <c r="AF90">
        <v>20.059640000000002</v>
      </c>
      <c r="AG90">
        <v>48.238579999999999</v>
      </c>
      <c r="AH90">
        <v>175.962547</v>
      </c>
      <c r="AI90">
        <v>17.699275</v>
      </c>
      <c r="AJ90">
        <v>0</v>
      </c>
      <c r="AK90">
        <v>65.889072999999996</v>
      </c>
      <c r="AL90">
        <v>77.508072999999996</v>
      </c>
      <c r="AM90">
        <v>18.174555999999999</v>
      </c>
      <c r="AN90">
        <v>0.75998699999999997</v>
      </c>
      <c r="AO90">
        <v>0</v>
      </c>
      <c r="AP90">
        <v>2.9720219999999999</v>
      </c>
      <c r="AQ90">
        <v>40.054518999999999</v>
      </c>
      <c r="AR90">
        <v>33.084341000000002</v>
      </c>
      <c r="AS90">
        <v>37.073649000000003</v>
      </c>
      <c r="AT90">
        <v>19.334005999999999</v>
      </c>
      <c r="AU90">
        <v>0</v>
      </c>
      <c r="AV90">
        <v>0</v>
      </c>
      <c r="AW90">
        <v>0</v>
      </c>
      <c r="AX90">
        <v>0</v>
      </c>
      <c r="AY90">
        <v>5.4730040000000004</v>
      </c>
      <c r="AZ90">
        <v>8.9659519999999997</v>
      </c>
      <c r="BA90">
        <v>6.6921010000000001</v>
      </c>
      <c r="BB90">
        <v>5.179665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2922.9665129999998</v>
      </c>
    </row>
    <row r="91" spans="1:117">
      <c r="A91" t="s">
        <v>133</v>
      </c>
      <c r="B91">
        <v>0</v>
      </c>
      <c r="C91">
        <v>0</v>
      </c>
      <c r="D91">
        <v>11.520744000000001</v>
      </c>
      <c r="E91">
        <v>0</v>
      </c>
      <c r="F91">
        <v>0</v>
      </c>
      <c r="G91">
        <v>0</v>
      </c>
      <c r="H91">
        <v>0</v>
      </c>
      <c r="I91">
        <v>0</v>
      </c>
      <c r="J91">
        <v>21.133994999999999</v>
      </c>
      <c r="K91">
        <v>665.49169600000005</v>
      </c>
      <c r="L91">
        <v>226.29741300000001</v>
      </c>
      <c r="M91">
        <v>88.723725999999999</v>
      </c>
      <c r="N91">
        <v>120.238146</v>
      </c>
      <c r="O91">
        <v>126.23178299999999</v>
      </c>
      <c r="P91">
        <v>144.99431799999999</v>
      </c>
      <c r="Q91">
        <v>21.876421000000001</v>
      </c>
      <c r="R91">
        <v>43.411234</v>
      </c>
      <c r="S91">
        <v>26.718603000000002</v>
      </c>
      <c r="T91">
        <v>2.9871029999999998</v>
      </c>
      <c r="U91">
        <v>398.038725</v>
      </c>
      <c r="V91">
        <v>11.822741000000001</v>
      </c>
      <c r="W91">
        <v>42.834477</v>
      </c>
      <c r="X91">
        <v>143.232652</v>
      </c>
      <c r="Y91">
        <v>0</v>
      </c>
      <c r="Z91">
        <v>12.671117000000001</v>
      </c>
      <c r="AA91">
        <v>40.744548999999999</v>
      </c>
      <c r="AB91">
        <v>48.245139000000002</v>
      </c>
      <c r="AC91">
        <v>33.671371999999998</v>
      </c>
      <c r="AD91">
        <v>42.086384000000002</v>
      </c>
      <c r="AE91">
        <v>57.204861999999999</v>
      </c>
      <c r="AF91">
        <v>20.059640000000002</v>
      </c>
      <c r="AG91">
        <v>48.238579999999999</v>
      </c>
      <c r="AH91">
        <v>175.962547</v>
      </c>
      <c r="AI91">
        <v>17.699275</v>
      </c>
      <c r="AJ91">
        <v>0</v>
      </c>
      <c r="AK91">
        <v>65.889072999999996</v>
      </c>
      <c r="AL91">
        <v>77.508072999999996</v>
      </c>
      <c r="AM91">
        <v>18.174555999999999</v>
      </c>
      <c r="AN91">
        <v>0.75998699999999997</v>
      </c>
      <c r="AO91">
        <v>0</v>
      </c>
      <c r="AP91">
        <v>2.9720219999999999</v>
      </c>
      <c r="AQ91">
        <v>40.054518999999999</v>
      </c>
      <c r="AR91">
        <v>33.084341000000002</v>
      </c>
      <c r="AS91">
        <v>37.073649000000003</v>
      </c>
      <c r="AT91">
        <v>19.334005999999999</v>
      </c>
      <c r="AU91">
        <v>0</v>
      </c>
      <c r="AV91">
        <v>0</v>
      </c>
      <c r="AW91">
        <v>0</v>
      </c>
      <c r="AX91">
        <v>0</v>
      </c>
      <c r="AY91">
        <v>5.4730040000000004</v>
      </c>
      <c r="AZ91">
        <v>8.9659519999999997</v>
      </c>
      <c r="BA91">
        <v>6.6921010000000001</v>
      </c>
      <c r="BB91">
        <v>5.179665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2913.2981899999995</v>
      </c>
    </row>
    <row r="92" spans="1:117">
      <c r="A92" t="s">
        <v>134</v>
      </c>
      <c r="B92">
        <v>0</v>
      </c>
      <c r="C92">
        <v>0</v>
      </c>
      <c r="D92">
        <v>11.520744000000001</v>
      </c>
      <c r="E92">
        <v>0</v>
      </c>
      <c r="F92">
        <v>0</v>
      </c>
      <c r="G92">
        <v>0</v>
      </c>
      <c r="H92">
        <v>0</v>
      </c>
      <c r="I92">
        <v>0</v>
      </c>
      <c r="J92">
        <v>21.459676999999999</v>
      </c>
      <c r="K92">
        <v>665.49169600000005</v>
      </c>
      <c r="L92">
        <v>226.29741300000001</v>
      </c>
      <c r="M92">
        <v>88.723725999999999</v>
      </c>
      <c r="N92">
        <v>120.238146</v>
      </c>
      <c r="O92">
        <v>126.23178299999999</v>
      </c>
      <c r="P92">
        <v>144.99431799999999</v>
      </c>
      <c r="Q92">
        <v>21.876421000000001</v>
      </c>
      <c r="R92">
        <v>43.411234</v>
      </c>
      <c r="S92">
        <v>26.718603000000002</v>
      </c>
      <c r="T92">
        <v>2.9871029999999998</v>
      </c>
      <c r="U92">
        <v>398.038725</v>
      </c>
      <c r="V92">
        <v>11.822741000000001</v>
      </c>
      <c r="W92">
        <v>42.834477</v>
      </c>
      <c r="X92">
        <v>143.232652</v>
      </c>
      <c r="Y92">
        <v>0</v>
      </c>
      <c r="Z92">
        <v>12.671117000000001</v>
      </c>
      <c r="AA92">
        <v>40.744548999999999</v>
      </c>
      <c r="AB92">
        <v>48.245139000000002</v>
      </c>
      <c r="AC92">
        <v>33.671371999999998</v>
      </c>
      <c r="AD92">
        <v>42.086384000000002</v>
      </c>
      <c r="AE92">
        <v>57.204861999999999</v>
      </c>
      <c r="AF92">
        <v>20.059640000000002</v>
      </c>
      <c r="AG92">
        <v>48.238579999999999</v>
      </c>
      <c r="AH92">
        <v>175.962547</v>
      </c>
      <c r="AI92">
        <v>17.699275</v>
      </c>
      <c r="AJ92">
        <v>0</v>
      </c>
      <c r="AK92">
        <v>65.889072999999996</v>
      </c>
      <c r="AL92">
        <v>77.508072999999996</v>
      </c>
      <c r="AM92">
        <v>18.174555999999999</v>
      </c>
      <c r="AN92">
        <v>0.75998699999999997</v>
      </c>
      <c r="AO92">
        <v>0</v>
      </c>
      <c r="AP92">
        <v>2.9720219999999999</v>
      </c>
      <c r="AQ92">
        <v>40.054518999999999</v>
      </c>
      <c r="AR92">
        <v>33.084341000000002</v>
      </c>
      <c r="AS92">
        <v>37.073649000000003</v>
      </c>
      <c r="AT92">
        <v>19.334005999999999</v>
      </c>
      <c r="AU92">
        <v>0</v>
      </c>
      <c r="AV92">
        <v>0</v>
      </c>
      <c r="AW92">
        <v>0</v>
      </c>
      <c r="AX92">
        <v>0</v>
      </c>
      <c r="AY92">
        <v>5.4730040000000004</v>
      </c>
      <c r="AZ92">
        <v>8.9659519999999997</v>
      </c>
      <c r="BA92">
        <v>6.6921010000000001</v>
      </c>
      <c r="BB92">
        <v>5.179665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2913.6238719999997</v>
      </c>
    </row>
    <row r="93" spans="1:117">
      <c r="A93" t="s">
        <v>135</v>
      </c>
      <c r="B93">
        <v>0</v>
      </c>
      <c r="C93">
        <v>0</v>
      </c>
      <c r="D93">
        <v>11.520744000000001</v>
      </c>
      <c r="E93">
        <v>0</v>
      </c>
      <c r="F93">
        <v>0</v>
      </c>
      <c r="G93">
        <v>0</v>
      </c>
      <c r="H93">
        <v>0</v>
      </c>
      <c r="I93">
        <v>0</v>
      </c>
      <c r="J93">
        <v>40.793677000000002</v>
      </c>
      <c r="K93">
        <v>665.49169600000005</v>
      </c>
      <c r="L93">
        <v>226.29741300000001</v>
      </c>
      <c r="M93">
        <v>88.723725999999999</v>
      </c>
      <c r="N93">
        <v>120.238146</v>
      </c>
      <c r="O93">
        <v>126.23178299999999</v>
      </c>
      <c r="P93">
        <v>144.99431799999999</v>
      </c>
      <c r="Q93">
        <v>21.876421000000001</v>
      </c>
      <c r="R93">
        <v>43.411234</v>
      </c>
      <c r="S93">
        <v>26.718603000000002</v>
      </c>
      <c r="T93">
        <v>2.9871029999999998</v>
      </c>
      <c r="U93">
        <v>398.038725</v>
      </c>
      <c r="V93">
        <v>11.822741000000001</v>
      </c>
      <c r="W93">
        <v>42.834477</v>
      </c>
      <c r="X93">
        <v>143.232652</v>
      </c>
      <c r="Y93">
        <v>0</v>
      </c>
      <c r="Z93">
        <v>12.671117000000001</v>
      </c>
      <c r="AA93">
        <v>40.744548999999999</v>
      </c>
      <c r="AB93">
        <v>48.245139000000002</v>
      </c>
      <c r="AC93">
        <v>33.671371999999998</v>
      </c>
      <c r="AD93">
        <v>42.086384000000002</v>
      </c>
      <c r="AE93">
        <v>57.204861999999999</v>
      </c>
      <c r="AF93">
        <v>20.059640000000002</v>
      </c>
      <c r="AG93">
        <v>48.238579999999999</v>
      </c>
      <c r="AH93">
        <v>175.962547</v>
      </c>
      <c r="AI93">
        <v>17.699275</v>
      </c>
      <c r="AJ93">
        <v>0</v>
      </c>
      <c r="AK93">
        <v>65.889072999999996</v>
      </c>
      <c r="AL93">
        <v>77.508072999999996</v>
      </c>
      <c r="AM93">
        <v>18.174555999999999</v>
      </c>
      <c r="AN93">
        <v>0.75998699999999997</v>
      </c>
      <c r="AO93">
        <v>0</v>
      </c>
      <c r="AP93">
        <v>2.9720219999999999</v>
      </c>
      <c r="AQ93">
        <v>40.054518999999999</v>
      </c>
      <c r="AR93">
        <v>33.084341000000002</v>
      </c>
      <c r="AS93">
        <v>37.073649000000003</v>
      </c>
      <c r="AT93">
        <v>19.334005999999999</v>
      </c>
      <c r="AU93">
        <v>0</v>
      </c>
      <c r="AV93">
        <v>0</v>
      </c>
      <c r="AW93">
        <v>0</v>
      </c>
      <c r="AX93">
        <v>0</v>
      </c>
      <c r="AY93">
        <v>5.4730040000000004</v>
      </c>
      <c r="AZ93">
        <v>8.9659519999999997</v>
      </c>
      <c r="BA93">
        <v>6.6921010000000001</v>
      </c>
      <c r="BB93">
        <v>5.179665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2932.9578719999995</v>
      </c>
    </row>
    <row r="94" spans="1:117">
      <c r="A94" t="s">
        <v>136</v>
      </c>
      <c r="B94">
        <v>0</v>
      </c>
      <c r="C94">
        <v>0</v>
      </c>
      <c r="D94">
        <v>11.520744000000001</v>
      </c>
      <c r="E94">
        <v>0</v>
      </c>
      <c r="F94">
        <v>0</v>
      </c>
      <c r="G94">
        <v>0</v>
      </c>
      <c r="H94">
        <v>0</v>
      </c>
      <c r="I94">
        <v>0</v>
      </c>
      <c r="J94">
        <v>40.793677000000002</v>
      </c>
      <c r="K94">
        <v>665.49169600000005</v>
      </c>
      <c r="L94">
        <v>226.29741300000001</v>
      </c>
      <c r="M94">
        <v>88.723725999999999</v>
      </c>
      <c r="N94">
        <v>120.238146</v>
      </c>
      <c r="O94">
        <v>126.23178299999999</v>
      </c>
      <c r="P94">
        <v>144.99431799999999</v>
      </c>
      <c r="Q94">
        <v>21.876421000000001</v>
      </c>
      <c r="R94">
        <v>43.411234</v>
      </c>
      <c r="S94">
        <v>26.718603000000002</v>
      </c>
      <c r="T94">
        <v>2.9871029999999998</v>
      </c>
      <c r="U94">
        <v>398.038725</v>
      </c>
      <c r="V94">
        <v>11.822741000000001</v>
      </c>
      <c r="W94">
        <v>42.834477</v>
      </c>
      <c r="X94">
        <v>143.232652</v>
      </c>
      <c r="Y94">
        <v>0</v>
      </c>
      <c r="Z94">
        <v>12.607315</v>
      </c>
      <c r="AA94">
        <v>40.744548999999999</v>
      </c>
      <c r="AB94">
        <v>46.884784000000003</v>
      </c>
      <c r="AC94">
        <v>33.671371999999998</v>
      </c>
      <c r="AD94">
        <v>42.086384000000002</v>
      </c>
      <c r="AE94">
        <v>57.204861999999999</v>
      </c>
      <c r="AF94">
        <v>20.059640000000002</v>
      </c>
      <c r="AG94">
        <v>48.238579999999999</v>
      </c>
      <c r="AH94">
        <v>173.96970400000001</v>
      </c>
      <c r="AI94">
        <v>17.699275</v>
      </c>
      <c r="AJ94">
        <v>0</v>
      </c>
      <c r="AK94">
        <v>65.889072999999996</v>
      </c>
      <c r="AL94">
        <v>77.508072999999996</v>
      </c>
      <c r="AM94">
        <v>18.174555999999999</v>
      </c>
      <c r="AN94">
        <v>0.75998699999999997</v>
      </c>
      <c r="AO94">
        <v>0</v>
      </c>
      <c r="AP94">
        <v>3.9626969999999999</v>
      </c>
      <c r="AQ94">
        <v>40.054518999999999</v>
      </c>
      <c r="AR94">
        <v>33.084341000000002</v>
      </c>
      <c r="AS94">
        <v>33.211810999999997</v>
      </c>
      <c r="AT94">
        <v>19.334005999999999</v>
      </c>
      <c r="AU94">
        <v>0</v>
      </c>
      <c r="AV94">
        <v>0</v>
      </c>
      <c r="AW94">
        <v>0</v>
      </c>
      <c r="AX94">
        <v>0</v>
      </c>
      <c r="AY94">
        <v>5.3752719999999998</v>
      </c>
      <c r="AZ94">
        <v>8.9659519999999997</v>
      </c>
      <c r="BA94">
        <v>6.5208899999999996</v>
      </c>
      <c r="BB94">
        <v>5.179665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2926.4007659999997</v>
      </c>
    </row>
    <row r="95" spans="1:117">
      <c r="A95" t="s">
        <v>137</v>
      </c>
      <c r="B95">
        <v>0</v>
      </c>
      <c r="C95">
        <v>0</v>
      </c>
      <c r="D95">
        <v>30.854744</v>
      </c>
      <c r="E95">
        <v>0</v>
      </c>
      <c r="F95">
        <v>0</v>
      </c>
      <c r="G95">
        <v>19.334</v>
      </c>
      <c r="H95">
        <v>0</v>
      </c>
      <c r="I95">
        <v>0</v>
      </c>
      <c r="J95">
        <v>61.094377000000001</v>
      </c>
      <c r="K95">
        <v>665.49169600000005</v>
      </c>
      <c r="L95">
        <v>226.29741300000001</v>
      </c>
      <c r="M95">
        <v>92.899175999999997</v>
      </c>
      <c r="N95">
        <v>120.238146</v>
      </c>
      <c r="O95">
        <v>126.23178299999999</v>
      </c>
      <c r="P95">
        <v>144.99431799999999</v>
      </c>
      <c r="Q95">
        <v>21.876421000000001</v>
      </c>
      <c r="R95">
        <v>43.411234</v>
      </c>
      <c r="S95">
        <v>26.718603000000002</v>
      </c>
      <c r="T95">
        <v>2.9871029999999998</v>
      </c>
      <c r="U95">
        <v>398.038725</v>
      </c>
      <c r="V95">
        <v>11.822741000000001</v>
      </c>
      <c r="W95">
        <v>42.834477</v>
      </c>
      <c r="X95">
        <v>143.232652</v>
      </c>
      <c r="Y95">
        <v>0</v>
      </c>
      <c r="Z95">
        <v>12.607315</v>
      </c>
      <c r="AA95">
        <v>40.744548999999999</v>
      </c>
      <c r="AB95">
        <v>46.884784000000003</v>
      </c>
      <c r="AC95">
        <v>33.671371999999998</v>
      </c>
      <c r="AD95">
        <v>42.086384000000002</v>
      </c>
      <c r="AE95">
        <v>57.204861999999999</v>
      </c>
      <c r="AF95">
        <v>20.059640000000002</v>
      </c>
      <c r="AG95">
        <v>48.238579999999999</v>
      </c>
      <c r="AH95">
        <v>173.96970400000001</v>
      </c>
      <c r="AI95">
        <v>17.699275</v>
      </c>
      <c r="AJ95">
        <v>0</v>
      </c>
      <c r="AK95">
        <v>65.889072999999996</v>
      </c>
      <c r="AL95">
        <v>77.508072999999996</v>
      </c>
      <c r="AM95">
        <v>18.174555999999999</v>
      </c>
      <c r="AN95">
        <v>0.75998699999999997</v>
      </c>
      <c r="AO95">
        <v>0</v>
      </c>
      <c r="AP95">
        <v>3.9626969999999999</v>
      </c>
      <c r="AQ95">
        <v>40.054518999999999</v>
      </c>
      <c r="AR95">
        <v>33.084341000000002</v>
      </c>
      <c r="AS95">
        <v>33.211810999999997</v>
      </c>
      <c r="AT95">
        <v>19.334005999999999</v>
      </c>
      <c r="AU95">
        <v>0</v>
      </c>
      <c r="AV95">
        <v>0</v>
      </c>
      <c r="AW95">
        <v>0</v>
      </c>
      <c r="AX95">
        <v>0</v>
      </c>
      <c r="AY95">
        <v>5.3752719999999998</v>
      </c>
      <c r="AZ95">
        <v>8.9659519999999997</v>
      </c>
      <c r="BA95">
        <v>6.5208899999999996</v>
      </c>
      <c r="BB95">
        <v>5.179665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2989.5449159999998</v>
      </c>
    </row>
    <row r="96" spans="1:117">
      <c r="A96" t="s">
        <v>138</v>
      </c>
      <c r="B96">
        <v>0</v>
      </c>
      <c r="C96">
        <v>0</v>
      </c>
      <c r="D96">
        <v>32.334842000000002</v>
      </c>
      <c r="E96">
        <v>0</v>
      </c>
      <c r="F96">
        <v>0</v>
      </c>
      <c r="G96">
        <v>19.334</v>
      </c>
      <c r="H96">
        <v>0</v>
      </c>
      <c r="I96">
        <v>0</v>
      </c>
      <c r="J96">
        <v>64.219213999999994</v>
      </c>
      <c r="K96">
        <v>665.49169600000005</v>
      </c>
      <c r="L96">
        <v>226.29741300000001</v>
      </c>
      <c r="M96">
        <v>93.823980000000006</v>
      </c>
      <c r="N96">
        <v>120.238146</v>
      </c>
      <c r="O96">
        <v>126.23178299999999</v>
      </c>
      <c r="P96">
        <v>144.99431799999999</v>
      </c>
      <c r="Q96">
        <v>21.876421000000001</v>
      </c>
      <c r="R96">
        <v>43.411234</v>
      </c>
      <c r="S96">
        <v>26.718603000000002</v>
      </c>
      <c r="T96">
        <v>2.9871029999999998</v>
      </c>
      <c r="U96">
        <v>398.038725</v>
      </c>
      <c r="V96">
        <v>11.822741000000001</v>
      </c>
      <c r="W96">
        <v>42.834477</v>
      </c>
      <c r="X96">
        <v>143.232652</v>
      </c>
      <c r="Y96">
        <v>0</v>
      </c>
      <c r="Z96">
        <v>12.607315</v>
      </c>
      <c r="AA96">
        <v>40.744548999999999</v>
      </c>
      <c r="AB96">
        <v>46.884784000000003</v>
      </c>
      <c r="AC96">
        <v>33.671371999999998</v>
      </c>
      <c r="AD96">
        <v>42.086384000000002</v>
      </c>
      <c r="AE96">
        <v>57.204861999999999</v>
      </c>
      <c r="AF96">
        <v>20.059640000000002</v>
      </c>
      <c r="AG96">
        <v>48.238579999999999</v>
      </c>
      <c r="AH96">
        <v>173.96970400000001</v>
      </c>
      <c r="AI96">
        <v>17.699275</v>
      </c>
      <c r="AJ96">
        <v>0</v>
      </c>
      <c r="AK96">
        <v>65.889072999999996</v>
      </c>
      <c r="AL96">
        <v>77.508072999999996</v>
      </c>
      <c r="AM96">
        <v>18.174555999999999</v>
      </c>
      <c r="AN96">
        <v>0.75998699999999997</v>
      </c>
      <c r="AO96">
        <v>0</v>
      </c>
      <c r="AP96">
        <v>3.9626969999999999</v>
      </c>
      <c r="AQ96">
        <v>40.054518999999999</v>
      </c>
      <c r="AR96">
        <v>33.084341000000002</v>
      </c>
      <c r="AS96">
        <v>33.211810999999997</v>
      </c>
      <c r="AT96">
        <v>19.334005999999999</v>
      </c>
      <c r="AU96">
        <v>0</v>
      </c>
      <c r="AV96">
        <v>0</v>
      </c>
      <c r="AW96">
        <v>0</v>
      </c>
      <c r="AX96">
        <v>0</v>
      </c>
      <c r="AY96">
        <v>5.3752719999999998</v>
      </c>
      <c r="AZ96">
        <v>8.9659519999999997</v>
      </c>
      <c r="BA96">
        <v>6.5208899999999996</v>
      </c>
      <c r="BB96">
        <v>5.179665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2995.0746549999999</v>
      </c>
    </row>
    <row r="97" spans="1:117">
      <c r="A97" t="s">
        <v>139</v>
      </c>
      <c r="B97">
        <v>0</v>
      </c>
      <c r="C97">
        <v>0</v>
      </c>
      <c r="D97">
        <v>32.334842000000002</v>
      </c>
      <c r="E97">
        <v>0</v>
      </c>
      <c r="F97">
        <v>0</v>
      </c>
      <c r="G97">
        <v>19.334</v>
      </c>
      <c r="H97">
        <v>0</v>
      </c>
      <c r="I97">
        <v>0</v>
      </c>
      <c r="J97">
        <v>64.219213999999994</v>
      </c>
      <c r="K97">
        <v>665.49169600000005</v>
      </c>
      <c r="L97">
        <v>226.29741300000001</v>
      </c>
      <c r="M97">
        <v>93.823980000000006</v>
      </c>
      <c r="N97">
        <v>120.238146</v>
      </c>
      <c r="O97">
        <v>126.23178299999999</v>
      </c>
      <c r="P97">
        <v>144.99431799999999</v>
      </c>
      <c r="Q97">
        <v>21.876421000000001</v>
      </c>
      <c r="R97">
        <v>43.411234</v>
      </c>
      <c r="S97">
        <v>26.718603000000002</v>
      </c>
      <c r="T97">
        <v>2.9871029999999998</v>
      </c>
      <c r="U97">
        <v>398.038725</v>
      </c>
      <c r="V97">
        <v>11.822741000000001</v>
      </c>
      <c r="W97">
        <v>42.834477</v>
      </c>
      <c r="X97">
        <v>143.232652</v>
      </c>
      <c r="Y97">
        <v>0</v>
      </c>
      <c r="Z97">
        <v>12.607315</v>
      </c>
      <c r="AA97">
        <v>40.744548999999999</v>
      </c>
      <c r="AB97">
        <v>46.884784000000003</v>
      </c>
      <c r="AC97">
        <v>33.671371999999998</v>
      </c>
      <c r="AD97">
        <v>42.086384000000002</v>
      </c>
      <c r="AE97">
        <v>57.204861999999999</v>
      </c>
      <c r="AF97">
        <v>26.746186000000002</v>
      </c>
      <c r="AG97">
        <v>48.238579999999999</v>
      </c>
      <c r="AH97">
        <v>173.96970400000001</v>
      </c>
      <c r="AI97">
        <v>17.699275</v>
      </c>
      <c r="AJ97">
        <v>0</v>
      </c>
      <c r="AK97">
        <v>65.889072999999996</v>
      </c>
      <c r="AL97">
        <v>77.508072999999996</v>
      </c>
      <c r="AM97">
        <v>18.174555999999999</v>
      </c>
      <c r="AN97">
        <v>0.75998699999999997</v>
      </c>
      <c r="AO97">
        <v>0</v>
      </c>
      <c r="AP97">
        <v>2.7243539999999999</v>
      </c>
      <c r="AQ97">
        <v>40.054518999999999</v>
      </c>
      <c r="AR97">
        <v>33.084341000000002</v>
      </c>
      <c r="AS97">
        <v>33.211810999999997</v>
      </c>
      <c r="AT97">
        <v>19.334005999999999</v>
      </c>
      <c r="AU97">
        <v>0</v>
      </c>
      <c r="AV97">
        <v>0</v>
      </c>
      <c r="AW97">
        <v>0</v>
      </c>
      <c r="AX97">
        <v>0</v>
      </c>
      <c r="AY97">
        <v>5.3752719999999998</v>
      </c>
      <c r="AZ97">
        <v>8.9659519999999997</v>
      </c>
      <c r="BA97">
        <v>6.5208899999999996</v>
      </c>
      <c r="BB97">
        <v>5.179665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3000.5228579999998</v>
      </c>
    </row>
    <row r="98" spans="1:117">
      <c r="A98" t="s">
        <v>140</v>
      </c>
      <c r="B98">
        <v>0</v>
      </c>
      <c r="C98">
        <v>0</v>
      </c>
      <c r="D98">
        <v>32.334842000000002</v>
      </c>
      <c r="E98">
        <v>0</v>
      </c>
      <c r="F98">
        <v>0</v>
      </c>
      <c r="G98">
        <v>19.334</v>
      </c>
      <c r="H98">
        <v>0</v>
      </c>
      <c r="I98">
        <v>0</v>
      </c>
      <c r="J98">
        <v>64.219213999999994</v>
      </c>
      <c r="K98">
        <v>665.49169600000005</v>
      </c>
      <c r="L98">
        <v>226.29741300000001</v>
      </c>
      <c r="M98">
        <v>93.823980000000006</v>
      </c>
      <c r="N98">
        <v>120.238146</v>
      </c>
      <c r="O98">
        <v>126.23178299999999</v>
      </c>
      <c r="P98">
        <v>144.99431799999999</v>
      </c>
      <c r="Q98">
        <v>21.876421000000001</v>
      </c>
      <c r="R98">
        <v>43.411234</v>
      </c>
      <c r="S98">
        <v>26.718603000000002</v>
      </c>
      <c r="T98">
        <v>2.9871029999999998</v>
      </c>
      <c r="U98">
        <v>398.038725</v>
      </c>
      <c r="V98">
        <v>11.822741000000001</v>
      </c>
      <c r="W98">
        <v>42.834477</v>
      </c>
      <c r="X98">
        <v>143.232652</v>
      </c>
      <c r="Y98">
        <v>0</v>
      </c>
      <c r="Z98">
        <v>12.607315</v>
      </c>
      <c r="AA98">
        <v>40.744548999999999</v>
      </c>
      <c r="AB98">
        <v>46.884784000000003</v>
      </c>
      <c r="AC98">
        <v>33.671371999999998</v>
      </c>
      <c r="AD98">
        <v>42.086384000000002</v>
      </c>
      <c r="AE98">
        <v>57.204861999999999</v>
      </c>
      <c r="AF98">
        <v>26.746186000000002</v>
      </c>
      <c r="AG98">
        <v>48.238579999999999</v>
      </c>
      <c r="AH98">
        <v>173.96970400000001</v>
      </c>
      <c r="AI98">
        <v>17.699275</v>
      </c>
      <c r="AJ98">
        <v>0</v>
      </c>
      <c r="AK98">
        <v>65.889072999999996</v>
      </c>
      <c r="AL98">
        <v>77.508072999999996</v>
      </c>
      <c r="AM98">
        <v>18.174555999999999</v>
      </c>
      <c r="AN98">
        <v>0.75998699999999997</v>
      </c>
      <c r="AO98">
        <v>0</v>
      </c>
      <c r="AP98">
        <v>2.7243539999999999</v>
      </c>
      <c r="AQ98">
        <v>30.040890000000001</v>
      </c>
      <c r="AR98">
        <v>33.084341000000002</v>
      </c>
      <c r="AS98">
        <v>33.211810999999997</v>
      </c>
      <c r="AT98">
        <v>19.334005999999999</v>
      </c>
      <c r="AU98">
        <v>0</v>
      </c>
      <c r="AV98">
        <v>0</v>
      </c>
      <c r="AW98">
        <v>0</v>
      </c>
      <c r="AX98">
        <v>0</v>
      </c>
      <c r="AY98">
        <v>5.3752719999999998</v>
      </c>
      <c r="AZ98">
        <v>8.9659519999999997</v>
      </c>
      <c r="BA98">
        <v>6.5208899999999996</v>
      </c>
      <c r="BB98">
        <v>5.179665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2990.5092290000002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0.11945079674999996</v>
      </c>
      <c r="E99">
        <f t="shared" si="2"/>
        <v>0</v>
      </c>
      <c r="F99">
        <f t="shared" si="2"/>
        <v>0</v>
      </c>
      <c r="G99">
        <f t="shared" si="2"/>
        <v>6.3279824499999998E-2</v>
      </c>
      <c r="H99">
        <f t="shared" si="2"/>
        <v>0</v>
      </c>
      <c r="I99">
        <f t="shared" si="2"/>
        <v>0</v>
      </c>
      <c r="J99">
        <f t="shared" si="2"/>
        <v>0.22903141224999998</v>
      </c>
      <c r="K99">
        <f t="shared" si="2"/>
        <v>12.94091747499999</v>
      </c>
      <c r="L99">
        <f t="shared" si="2"/>
        <v>4.9156457892499974</v>
      </c>
      <c r="M99">
        <f t="shared" si="2"/>
        <v>2.0857894857499999</v>
      </c>
      <c r="N99">
        <f t="shared" si="2"/>
        <v>2.8239689459999986</v>
      </c>
      <c r="O99">
        <f t="shared" si="2"/>
        <v>2.9606448854999958</v>
      </c>
      <c r="P99">
        <f t="shared" si="2"/>
        <v>3.3299512964999947</v>
      </c>
      <c r="Q99">
        <f t="shared" si="2"/>
        <v>0.46113900524999962</v>
      </c>
      <c r="R99">
        <f t="shared" si="2"/>
        <v>0.92186846950000112</v>
      </c>
      <c r="S99">
        <f t="shared" si="2"/>
        <v>0.56637279174999988</v>
      </c>
      <c r="T99">
        <f t="shared" si="2"/>
        <v>5.7363129249999929E-2</v>
      </c>
      <c r="U99">
        <f t="shared" si="2"/>
        <v>8.5347736912499972</v>
      </c>
      <c r="V99">
        <f t="shared" si="2"/>
        <v>0.27835467149999965</v>
      </c>
      <c r="W99">
        <f t="shared" si="2"/>
        <v>0.98467715149999935</v>
      </c>
      <c r="X99">
        <f t="shared" si="2"/>
        <v>3.2760379450000046</v>
      </c>
      <c r="Y99">
        <f t="shared" si="2"/>
        <v>0</v>
      </c>
      <c r="Z99">
        <f t="shared" si="2"/>
        <v>0.30276696599999964</v>
      </c>
      <c r="AA99">
        <f t="shared" si="2"/>
        <v>0.97753467850000009</v>
      </c>
      <c r="AB99">
        <f t="shared" si="2"/>
        <v>1.1293158809999988</v>
      </c>
      <c r="AC99">
        <f t="shared" si="2"/>
        <v>0.80811292799999845</v>
      </c>
      <c r="AD99">
        <f t="shared" si="2"/>
        <v>0.72261730800000201</v>
      </c>
      <c r="AE99">
        <f t="shared" si="2"/>
        <v>1.3729166879999981</v>
      </c>
      <c r="AF99">
        <f t="shared" si="2"/>
        <v>0.19168100524999981</v>
      </c>
      <c r="AG99">
        <f t="shared" si="2"/>
        <v>1.1577259200000021</v>
      </c>
      <c r="AH99">
        <f t="shared" si="2"/>
        <v>4.1812514249999913</v>
      </c>
      <c r="AI99">
        <f t="shared" si="2"/>
        <v>0.50276414549999981</v>
      </c>
      <c r="AJ99">
        <f t="shared" si="2"/>
        <v>0</v>
      </c>
      <c r="AK99">
        <f t="shared" si="2"/>
        <v>1.5813377520000014</v>
      </c>
      <c r="AL99">
        <f t="shared" si="2"/>
        <v>1.8745158949999989</v>
      </c>
      <c r="AM99">
        <f t="shared" si="2"/>
        <v>0.36769598099999973</v>
      </c>
      <c r="AN99">
        <f t="shared" si="2"/>
        <v>1.8239688000000007E-2</v>
      </c>
      <c r="AO99">
        <f t="shared" si="2"/>
        <v>0</v>
      </c>
      <c r="AP99">
        <f t="shared" si="2"/>
        <v>9.5445255499999979E-2</v>
      </c>
      <c r="AQ99">
        <f t="shared" si="2"/>
        <v>0.27537481975000017</v>
      </c>
      <c r="AR99">
        <f t="shared" si="2"/>
        <v>0.80683102500000203</v>
      </c>
      <c r="AS99">
        <f t="shared" si="2"/>
        <v>0.79631109000000022</v>
      </c>
      <c r="AT99">
        <f t="shared" si="2"/>
        <v>0.4499644992500007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0.12929972399999995</v>
      </c>
      <c r="AZ99">
        <f t="shared" si="2"/>
        <v>0.21509228300000022</v>
      </c>
      <c r="BA99">
        <f t="shared" si="2"/>
        <v>0.15701499300000005</v>
      </c>
      <c r="BB99">
        <f t="shared" si="2"/>
        <v>0.12293629899999999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62.786013016250031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45431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262.45999999999998</v>
      </c>
      <c r="C3" s="34">
        <v>87.2</v>
      </c>
      <c r="D3" s="93">
        <f>R3+S3+T3</f>
        <v>0</v>
      </c>
      <c r="E3" s="34">
        <v>16.12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57.97</v>
      </c>
      <c r="N3">
        <v>273.33</v>
      </c>
      <c r="O3">
        <v>100.71</v>
      </c>
      <c r="P3">
        <v>10.42</v>
      </c>
      <c r="Q3">
        <v>11.03</v>
      </c>
      <c r="R3" s="93">
        <v>0</v>
      </c>
      <c r="S3" s="93">
        <v>0</v>
      </c>
      <c r="T3" s="93">
        <v>0</v>
      </c>
      <c r="U3">
        <v>10.77</v>
      </c>
      <c r="V3">
        <v>0</v>
      </c>
      <c r="W3">
        <v>11.62</v>
      </c>
      <c r="X3">
        <v>77</v>
      </c>
      <c r="Y3">
        <v>25.66</v>
      </c>
      <c r="Z3">
        <v>25.67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16.34</v>
      </c>
      <c r="AH3">
        <v>43.33</v>
      </c>
      <c r="AI3">
        <v>43.33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262.45999999999998</v>
      </c>
      <c r="C4" s="34">
        <v>87.2</v>
      </c>
      <c r="D4" s="93">
        <f t="shared" ref="D4:D67" si="0">R4+S4+T4</f>
        <v>0</v>
      </c>
      <c r="E4" s="34">
        <v>16.12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57.97</v>
      </c>
      <c r="N4">
        <v>273.33</v>
      </c>
      <c r="O4">
        <v>100.71</v>
      </c>
      <c r="P4">
        <v>10.42</v>
      </c>
      <c r="Q4">
        <v>11.31</v>
      </c>
      <c r="R4" s="93">
        <v>0</v>
      </c>
      <c r="S4" s="93">
        <v>0</v>
      </c>
      <c r="T4" s="93">
        <v>0</v>
      </c>
      <c r="U4">
        <v>10.77</v>
      </c>
      <c r="V4">
        <v>0</v>
      </c>
      <c r="W4">
        <v>11.62</v>
      </c>
      <c r="X4">
        <v>79</v>
      </c>
      <c r="Y4">
        <v>26.34</v>
      </c>
      <c r="Z4">
        <v>26.33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17.34</v>
      </c>
      <c r="AH4">
        <v>44.33</v>
      </c>
      <c r="AI4">
        <v>44.33</v>
      </c>
      <c r="AJ4">
        <v>28.76</v>
      </c>
      <c r="AK4">
        <v>0</v>
      </c>
      <c r="AL4">
        <v>0</v>
      </c>
    </row>
    <row r="5" spans="1:38">
      <c r="A5" t="s">
        <v>47</v>
      </c>
      <c r="B5" s="34">
        <v>262.45999999999998</v>
      </c>
      <c r="C5" s="34">
        <v>87.2</v>
      </c>
      <c r="D5" s="93">
        <f t="shared" si="0"/>
        <v>0</v>
      </c>
      <c r="E5" s="34">
        <v>16.12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57.97</v>
      </c>
      <c r="N5">
        <v>273.33</v>
      </c>
      <c r="O5">
        <v>100.71</v>
      </c>
      <c r="P5">
        <v>10.42</v>
      </c>
      <c r="Q5">
        <v>11.54</v>
      </c>
      <c r="R5" s="93">
        <v>0</v>
      </c>
      <c r="S5" s="93">
        <v>0</v>
      </c>
      <c r="T5" s="93">
        <v>0</v>
      </c>
      <c r="U5">
        <v>10.77</v>
      </c>
      <c r="V5">
        <v>0</v>
      </c>
      <c r="W5">
        <v>11.62</v>
      </c>
      <c r="X5">
        <v>81</v>
      </c>
      <c r="Y5">
        <v>27</v>
      </c>
      <c r="Z5">
        <v>27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18.66</v>
      </c>
      <c r="AH5">
        <v>45.67</v>
      </c>
      <c r="AI5">
        <v>45.67</v>
      </c>
      <c r="AJ5">
        <v>28.76</v>
      </c>
      <c r="AK5">
        <v>0</v>
      </c>
      <c r="AL5">
        <v>0</v>
      </c>
    </row>
    <row r="6" spans="1:38">
      <c r="A6" t="s">
        <v>48</v>
      </c>
      <c r="B6" s="34">
        <v>262.45999999999998</v>
      </c>
      <c r="C6" s="34">
        <v>87.2</v>
      </c>
      <c r="D6" s="93">
        <f t="shared" si="0"/>
        <v>0</v>
      </c>
      <c r="E6" s="34">
        <v>16.12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57.97</v>
      </c>
      <c r="N6">
        <v>273.33</v>
      </c>
      <c r="O6">
        <v>100.71</v>
      </c>
      <c r="P6">
        <v>10.42</v>
      </c>
      <c r="Q6">
        <v>11.72</v>
      </c>
      <c r="R6" s="93">
        <v>0</v>
      </c>
      <c r="S6" s="93">
        <v>0</v>
      </c>
      <c r="T6" s="93">
        <v>0</v>
      </c>
      <c r="U6">
        <v>10.77</v>
      </c>
      <c r="V6">
        <v>0</v>
      </c>
      <c r="W6">
        <v>11.62</v>
      </c>
      <c r="X6">
        <v>82.5</v>
      </c>
      <c r="Y6">
        <v>27.5</v>
      </c>
      <c r="Z6">
        <v>27.5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19.66</v>
      </c>
      <c r="AH6">
        <v>46.67</v>
      </c>
      <c r="AI6">
        <v>46.67</v>
      </c>
      <c r="AJ6">
        <v>28.76</v>
      </c>
      <c r="AK6">
        <v>0</v>
      </c>
      <c r="AL6">
        <v>0</v>
      </c>
    </row>
    <row r="7" spans="1:38">
      <c r="A7" t="s">
        <v>49</v>
      </c>
      <c r="B7" s="34">
        <v>262.45999999999998</v>
      </c>
      <c r="C7" s="34">
        <v>87.2</v>
      </c>
      <c r="D7" s="93">
        <f t="shared" si="0"/>
        <v>0</v>
      </c>
      <c r="E7" s="34">
        <v>16.12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57.97</v>
      </c>
      <c r="N7">
        <v>273.33</v>
      </c>
      <c r="O7">
        <v>100.71</v>
      </c>
      <c r="P7">
        <v>10.42</v>
      </c>
      <c r="Q7">
        <v>10.16</v>
      </c>
      <c r="R7" s="93">
        <v>0</v>
      </c>
      <c r="S7" s="93">
        <v>0</v>
      </c>
      <c r="T7" s="93">
        <v>0</v>
      </c>
      <c r="U7">
        <v>10.77</v>
      </c>
      <c r="V7">
        <v>0</v>
      </c>
      <c r="W7">
        <v>11.44</v>
      </c>
      <c r="X7">
        <v>85.5</v>
      </c>
      <c r="Y7">
        <v>28.5</v>
      </c>
      <c r="Z7">
        <v>28.5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20</v>
      </c>
      <c r="AH7">
        <v>50</v>
      </c>
      <c r="AI7">
        <v>50</v>
      </c>
      <c r="AJ7">
        <v>28.76</v>
      </c>
      <c r="AK7">
        <v>0</v>
      </c>
      <c r="AL7">
        <v>0</v>
      </c>
    </row>
    <row r="8" spans="1:38">
      <c r="A8" t="s">
        <v>50</v>
      </c>
      <c r="B8" s="34">
        <v>262.45999999999998</v>
      </c>
      <c r="C8" s="34">
        <v>87.2</v>
      </c>
      <c r="D8" s="93">
        <f t="shared" si="0"/>
        <v>0</v>
      </c>
      <c r="E8" s="34">
        <v>16.12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57.97</v>
      </c>
      <c r="N8">
        <v>273.33</v>
      </c>
      <c r="O8">
        <v>100.71</v>
      </c>
      <c r="P8">
        <v>10.42</v>
      </c>
      <c r="Q8">
        <v>10.32</v>
      </c>
      <c r="R8" s="93">
        <v>0</v>
      </c>
      <c r="S8" s="93">
        <v>0</v>
      </c>
      <c r="T8" s="93">
        <v>0</v>
      </c>
      <c r="U8">
        <v>10.77</v>
      </c>
      <c r="V8">
        <v>0</v>
      </c>
      <c r="W8">
        <v>11.44</v>
      </c>
      <c r="X8">
        <v>87.5</v>
      </c>
      <c r="Y8">
        <v>29.16</v>
      </c>
      <c r="Z8">
        <v>29.17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22.34</v>
      </c>
      <c r="AH8">
        <v>53.33</v>
      </c>
      <c r="AI8">
        <v>53.33</v>
      </c>
      <c r="AJ8">
        <v>28.76</v>
      </c>
      <c r="AK8">
        <v>0</v>
      </c>
      <c r="AL8">
        <v>0</v>
      </c>
    </row>
    <row r="9" spans="1:38">
      <c r="A9" t="s">
        <v>51</v>
      </c>
      <c r="B9" s="34">
        <v>262.45999999999998</v>
      </c>
      <c r="C9" s="34">
        <v>87.2</v>
      </c>
      <c r="D9" s="93">
        <f t="shared" si="0"/>
        <v>0</v>
      </c>
      <c r="E9" s="34">
        <v>16.12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57.97</v>
      </c>
      <c r="N9">
        <v>273.33</v>
      </c>
      <c r="O9">
        <v>100.71</v>
      </c>
      <c r="P9">
        <v>10.42</v>
      </c>
      <c r="Q9">
        <v>10.52</v>
      </c>
      <c r="R9" s="93">
        <v>0</v>
      </c>
      <c r="S9" s="93">
        <v>0</v>
      </c>
      <c r="T9" s="93">
        <v>0</v>
      </c>
      <c r="U9">
        <v>10.77</v>
      </c>
      <c r="V9">
        <v>0</v>
      </c>
      <c r="W9">
        <v>11.44</v>
      </c>
      <c r="X9">
        <v>90</v>
      </c>
      <c r="Y9">
        <v>30</v>
      </c>
      <c r="Z9">
        <v>30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24</v>
      </c>
      <c r="AH9">
        <v>56.67</v>
      </c>
      <c r="AI9">
        <v>56.67</v>
      </c>
      <c r="AJ9">
        <v>28.76</v>
      </c>
      <c r="AK9">
        <v>0</v>
      </c>
      <c r="AL9">
        <v>0</v>
      </c>
    </row>
    <row r="10" spans="1:38">
      <c r="A10" t="s">
        <v>52</v>
      </c>
      <c r="B10" s="34">
        <v>262.45999999999998</v>
      </c>
      <c r="C10" s="34">
        <v>87.2</v>
      </c>
      <c r="D10" s="93">
        <f t="shared" si="0"/>
        <v>0</v>
      </c>
      <c r="E10" s="34">
        <v>16.12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57.97</v>
      </c>
      <c r="N10">
        <v>273.33</v>
      </c>
      <c r="O10">
        <v>100.71</v>
      </c>
      <c r="P10">
        <v>10.42</v>
      </c>
      <c r="Q10">
        <v>10.93</v>
      </c>
      <c r="R10" s="93">
        <v>0</v>
      </c>
      <c r="S10" s="93">
        <v>0</v>
      </c>
      <c r="T10" s="93">
        <v>0</v>
      </c>
      <c r="U10">
        <v>10.77</v>
      </c>
      <c r="V10">
        <v>0</v>
      </c>
      <c r="W10">
        <v>11.44</v>
      </c>
      <c r="X10">
        <v>91</v>
      </c>
      <c r="Y10">
        <v>30.34</v>
      </c>
      <c r="Z10">
        <v>30.33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25.66</v>
      </c>
      <c r="AH10">
        <v>60</v>
      </c>
      <c r="AI10">
        <v>60</v>
      </c>
      <c r="AJ10">
        <v>28.76</v>
      </c>
      <c r="AK10">
        <v>0</v>
      </c>
      <c r="AL10">
        <v>0</v>
      </c>
    </row>
    <row r="11" spans="1:38">
      <c r="A11" t="s">
        <v>53</v>
      </c>
      <c r="B11" s="34">
        <v>262.45999999999998</v>
      </c>
      <c r="C11" s="34">
        <v>87.2</v>
      </c>
      <c r="D11" s="93">
        <f t="shared" si="0"/>
        <v>0</v>
      </c>
      <c r="E11" s="34">
        <v>16.12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57.97</v>
      </c>
      <c r="N11">
        <v>273.33</v>
      </c>
      <c r="O11">
        <v>100.71</v>
      </c>
      <c r="P11">
        <v>10.42</v>
      </c>
      <c r="Q11">
        <v>7.01</v>
      </c>
      <c r="R11" s="93">
        <v>0</v>
      </c>
      <c r="S11" s="93">
        <v>0</v>
      </c>
      <c r="T11" s="93">
        <v>0</v>
      </c>
      <c r="U11">
        <v>10.38</v>
      </c>
      <c r="V11">
        <v>0</v>
      </c>
      <c r="W11">
        <v>11.25</v>
      </c>
      <c r="X11">
        <v>94</v>
      </c>
      <c r="Y11">
        <v>31.34</v>
      </c>
      <c r="Z11">
        <v>31.33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29</v>
      </c>
      <c r="AH11">
        <v>58.33</v>
      </c>
      <c r="AI11">
        <v>58.33</v>
      </c>
      <c r="AJ11">
        <v>28.76</v>
      </c>
      <c r="AK11">
        <v>0</v>
      </c>
      <c r="AL11">
        <v>0</v>
      </c>
    </row>
    <row r="12" spans="1:38">
      <c r="A12" t="s">
        <v>54</v>
      </c>
      <c r="B12" s="34">
        <v>262.45999999999998</v>
      </c>
      <c r="C12" s="34">
        <v>87.2</v>
      </c>
      <c r="D12" s="93">
        <f t="shared" si="0"/>
        <v>0</v>
      </c>
      <c r="E12" s="34">
        <v>16.12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57.97</v>
      </c>
      <c r="N12">
        <v>273.33</v>
      </c>
      <c r="O12">
        <v>100.71</v>
      </c>
      <c r="P12">
        <v>10.42</v>
      </c>
      <c r="Q12">
        <v>7.01</v>
      </c>
      <c r="R12" s="93">
        <v>0</v>
      </c>
      <c r="S12" s="93">
        <v>0</v>
      </c>
      <c r="T12" s="93">
        <v>0</v>
      </c>
      <c r="U12">
        <v>10.38</v>
      </c>
      <c r="V12">
        <v>0</v>
      </c>
      <c r="W12">
        <v>11.25</v>
      </c>
      <c r="X12">
        <v>96</v>
      </c>
      <c r="Y12">
        <v>32</v>
      </c>
      <c r="Z12">
        <v>32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30</v>
      </c>
      <c r="AH12">
        <v>59</v>
      </c>
      <c r="AI12">
        <v>59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262.45999999999998</v>
      </c>
      <c r="C13" s="34">
        <v>87.2</v>
      </c>
      <c r="D13" s="93">
        <f t="shared" si="0"/>
        <v>0</v>
      </c>
      <c r="E13" s="34">
        <v>16.12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57.97</v>
      </c>
      <c r="N13">
        <v>273.33</v>
      </c>
      <c r="O13">
        <v>100.71</v>
      </c>
      <c r="P13">
        <v>10.42</v>
      </c>
      <c r="Q13">
        <v>7.01</v>
      </c>
      <c r="R13" s="93">
        <v>0</v>
      </c>
      <c r="S13" s="93">
        <v>0</v>
      </c>
      <c r="T13" s="93">
        <v>0</v>
      </c>
      <c r="U13">
        <v>10.38</v>
      </c>
      <c r="V13">
        <v>0</v>
      </c>
      <c r="W13">
        <v>11.25</v>
      </c>
      <c r="X13">
        <v>85</v>
      </c>
      <c r="Y13">
        <v>28.34</v>
      </c>
      <c r="Z13">
        <v>28.33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21.66</v>
      </c>
      <c r="AH13">
        <v>55</v>
      </c>
      <c r="AI13">
        <v>55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262.45999999999998</v>
      </c>
      <c r="C14" s="34">
        <v>87.2</v>
      </c>
      <c r="D14" s="93">
        <f t="shared" si="0"/>
        <v>0</v>
      </c>
      <c r="E14" s="34">
        <v>16.12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57.97</v>
      </c>
      <c r="N14">
        <v>273.33</v>
      </c>
      <c r="O14">
        <v>100.71</v>
      </c>
      <c r="P14">
        <v>10.42</v>
      </c>
      <c r="Q14">
        <v>7.01</v>
      </c>
      <c r="R14" s="93">
        <v>0</v>
      </c>
      <c r="S14" s="93">
        <v>0</v>
      </c>
      <c r="T14" s="93">
        <v>0</v>
      </c>
      <c r="U14">
        <v>10.38</v>
      </c>
      <c r="V14">
        <v>0</v>
      </c>
      <c r="W14">
        <v>11.25</v>
      </c>
      <c r="X14">
        <v>86</v>
      </c>
      <c r="Y14">
        <v>28.66</v>
      </c>
      <c r="Z14">
        <v>28.67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22.66</v>
      </c>
      <c r="AH14">
        <v>56.67</v>
      </c>
      <c r="AI14">
        <v>56.67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262.45999999999998</v>
      </c>
      <c r="C15" s="34">
        <v>87.2</v>
      </c>
      <c r="D15" s="93">
        <f t="shared" si="0"/>
        <v>0</v>
      </c>
      <c r="E15" s="34">
        <v>8.64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57.97</v>
      </c>
      <c r="N15">
        <v>273.33</v>
      </c>
      <c r="O15">
        <v>100.71</v>
      </c>
      <c r="P15">
        <v>10.34</v>
      </c>
      <c r="Q15">
        <v>7.01</v>
      </c>
      <c r="R15" s="93">
        <v>0</v>
      </c>
      <c r="S15" s="93">
        <v>0</v>
      </c>
      <c r="T15" s="93">
        <v>0</v>
      </c>
      <c r="U15">
        <v>10.38</v>
      </c>
      <c r="V15">
        <v>0</v>
      </c>
      <c r="W15">
        <v>11.25</v>
      </c>
      <c r="X15">
        <v>74</v>
      </c>
      <c r="Y15">
        <v>24.66</v>
      </c>
      <c r="Z15">
        <v>24.67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18.34</v>
      </c>
      <c r="AH15">
        <v>50.33</v>
      </c>
      <c r="AI15">
        <v>50.33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262.45999999999998</v>
      </c>
      <c r="C16" s="34">
        <v>87.2</v>
      </c>
      <c r="D16" s="93">
        <f t="shared" si="0"/>
        <v>0</v>
      </c>
      <c r="E16" s="34">
        <v>8.64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57.97</v>
      </c>
      <c r="N16">
        <v>273.33</v>
      </c>
      <c r="O16">
        <v>100.71</v>
      </c>
      <c r="P16">
        <v>10.34</v>
      </c>
      <c r="Q16">
        <v>7.01</v>
      </c>
      <c r="R16" s="93">
        <v>0</v>
      </c>
      <c r="S16" s="93">
        <v>0</v>
      </c>
      <c r="T16" s="93">
        <v>0</v>
      </c>
      <c r="U16">
        <v>10.38</v>
      </c>
      <c r="V16">
        <v>0</v>
      </c>
      <c r="W16">
        <v>11.25</v>
      </c>
      <c r="X16">
        <v>75</v>
      </c>
      <c r="Y16">
        <v>25</v>
      </c>
      <c r="Z16">
        <v>25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18.66</v>
      </c>
      <c r="AH16">
        <v>51.67</v>
      </c>
      <c r="AI16">
        <v>51.67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262.45999999999998</v>
      </c>
      <c r="C17" s="34">
        <v>87.2</v>
      </c>
      <c r="D17" s="93">
        <f t="shared" si="0"/>
        <v>0</v>
      </c>
      <c r="E17" s="34">
        <v>8.64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57.97</v>
      </c>
      <c r="N17">
        <v>273.33</v>
      </c>
      <c r="O17">
        <v>100.71</v>
      </c>
      <c r="P17">
        <v>10.34</v>
      </c>
      <c r="Q17">
        <v>7.01</v>
      </c>
      <c r="R17" s="93">
        <v>0</v>
      </c>
      <c r="S17" s="93">
        <v>0</v>
      </c>
      <c r="T17" s="93">
        <v>0</v>
      </c>
      <c r="U17">
        <v>10.38</v>
      </c>
      <c r="V17">
        <v>0</v>
      </c>
      <c r="W17">
        <v>11.25</v>
      </c>
      <c r="X17">
        <v>76.5</v>
      </c>
      <c r="Y17">
        <v>25.5</v>
      </c>
      <c r="Z17">
        <v>25.5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</v>
      </c>
      <c r="AH17">
        <v>48.33</v>
      </c>
      <c r="AI17">
        <v>48.33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262.45999999999998</v>
      </c>
      <c r="C18" s="34">
        <v>87.2</v>
      </c>
      <c r="D18" s="93">
        <f t="shared" si="0"/>
        <v>0</v>
      </c>
      <c r="E18" s="34">
        <v>8.64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57.97</v>
      </c>
      <c r="N18">
        <v>273.33</v>
      </c>
      <c r="O18">
        <v>100.71</v>
      </c>
      <c r="P18">
        <v>10.34</v>
      </c>
      <c r="Q18">
        <v>7.01</v>
      </c>
      <c r="R18" s="93">
        <v>0</v>
      </c>
      <c r="S18" s="93">
        <v>0</v>
      </c>
      <c r="T18" s="93">
        <v>0</v>
      </c>
      <c r="U18">
        <v>10.38</v>
      </c>
      <c r="V18">
        <v>0</v>
      </c>
      <c r="W18">
        <v>11.25</v>
      </c>
      <c r="X18">
        <v>78</v>
      </c>
      <c r="Y18">
        <v>26</v>
      </c>
      <c r="Z18">
        <v>26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20.66</v>
      </c>
      <c r="AH18">
        <v>49</v>
      </c>
      <c r="AI18">
        <v>49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262.45999999999998</v>
      </c>
      <c r="C19" s="34">
        <v>87.2</v>
      </c>
      <c r="D19" s="93">
        <f t="shared" si="0"/>
        <v>0</v>
      </c>
      <c r="E19" s="34">
        <v>8.64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57.97</v>
      </c>
      <c r="N19">
        <v>273.33</v>
      </c>
      <c r="O19">
        <v>100.71</v>
      </c>
      <c r="P19">
        <v>10.34</v>
      </c>
      <c r="Q19">
        <v>7.01</v>
      </c>
      <c r="R19" s="93">
        <v>0</v>
      </c>
      <c r="S19" s="93">
        <v>0</v>
      </c>
      <c r="T19" s="93">
        <v>0</v>
      </c>
      <c r="U19">
        <v>10.15</v>
      </c>
      <c r="V19">
        <v>0</v>
      </c>
      <c r="W19">
        <v>10.88</v>
      </c>
      <c r="X19">
        <v>91</v>
      </c>
      <c r="Y19">
        <v>30.34</v>
      </c>
      <c r="Z19">
        <v>30.33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25</v>
      </c>
      <c r="AH19">
        <v>49.67</v>
      </c>
      <c r="AI19">
        <v>49.67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262.45999999999998</v>
      </c>
      <c r="C20" s="34">
        <v>87.2</v>
      </c>
      <c r="D20" s="93">
        <f t="shared" si="0"/>
        <v>0</v>
      </c>
      <c r="E20" s="34">
        <v>8.64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57.97</v>
      </c>
      <c r="N20">
        <v>273.33</v>
      </c>
      <c r="O20">
        <v>100.71</v>
      </c>
      <c r="P20">
        <v>10.34</v>
      </c>
      <c r="Q20">
        <v>7.01</v>
      </c>
      <c r="R20" s="93">
        <v>0</v>
      </c>
      <c r="S20" s="93">
        <v>0</v>
      </c>
      <c r="T20" s="93">
        <v>0</v>
      </c>
      <c r="U20">
        <v>10.15</v>
      </c>
      <c r="V20">
        <v>0</v>
      </c>
      <c r="W20">
        <v>10.88</v>
      </c>
      <c r="X20">
        <v>91.5</v>
      </c>
      <c r="Y20">
        <v>30.5</v>
      </c>
      <c r="Z20">
        <v>30.5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25</v>
      </c>
      <c r="AH20">
        <v>51</v>
      </c>
      <c r="AI20">
        <v>51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262.45999999999998</v>
      </c>
      <c r="C21" s="34">
        <v>87.2</v>
      </c>
      <c r="D21" s="93">
        <f t="shared" si="0"/>
        <v>0</v>
      </c>
      <c r="E21" s="34">
        <v>8.64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57.97</v>
      </c>
      <c r="N21">
        <v>273.33</v>
      </c>
      <c r="O21">
        <v>100.71</v>
      </c>
      <c r="P21">
        <v>10.34</v>
      </c>
      <c r="Q21">
        <v>7.01</v>
      </c>
      <c r="R21" s="93">
        <v>0</v>
      </c>
      <c r="S21" s="93">
        <v>0</v>
      </c>
      <c r="T21" s="93">
        <v>0</v>
      </c>
      <c r="U21">
        <v>10.15</v>
      </c>
      <c r="V21">
        <v>0</v>
      </c>
      <c r="W21">
        <v>10.88</v>
      </c>
      <c r="X21">
        <v>91.5</v>
      </c>
      <c r="Y21">
        <v>30.5</v>
      </c>
      <c r="Z21">
        <v>30.5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23</v>
      </c>
      <c r="AH21">
        <v>48.33</v>
      </c>
      <c r="AI21">
        <v>48.33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262.45999999999998</v>
      </c>
      <c r="C22" s="34">
        <v>87.2</v>
      </c>
      <c r="D22" s="93">
        <f t="shared" si="0"/>
        <v>0</v>
      </c>
      <c r="E22" s="34">
        <v>8.64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57.97</v>
      </c>
      <c r="N22">
        <v>273.33</v>
      </c>
      <c r="O22">
        <v>100.71</v>
      </c>
      <c r="P22">
        <v>10.34</v>
      </c>
      <c r="Q22">
        <v>7.01</v>
      </c>
      <c r="R22" s="93">
        <v>0</v>
      </c>
      <c r="S22" s="93">
        <v>0</v>
      </c>
      <c r="T22" s="93">
        <v>0</v>
      </c>
      <c r="U22">
        <v>10.15</v>
      </c>
      <c r="V22">
        <v>0</v>
      </c>
      <c r="W22">
        <v>10.88</v>
      </c>
      <c r="X22">
        <v>91.5</v>
      </c>
      <c r="Y22">
        <v>30.5</v>
      </c>
      <c r="Z22">
        <v>30.5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22.66</v>
      </c>
      <c r="AH22">
        <v>50</v>
      </c>
      <c r="AI22">
        <v>50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262.45999999999998</v>
      </c>
      <c r="C23" s="34">
        <v>87.2</v>
      </c>
      <c r="D23" s="93">
        <f t="shared" si="0"/>
        <v>0</v>
      </c>
      <c r="E23" s="34">
        <v>8.64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57.97</v>
      </c>
      <c r="N23">
        <v>273.33</v>
      </c>
      <c r="O23">
        <v>100.71</v>
      </c>
      <c r="P23">
        <v>10.11</v>
      </c>
      <c r="Q23">
        <v>7.01</v>
      </c>
      <c r="R23" s="93">
        <v>0</v>
      </c>
      <c r="S23" s="93">
        <v>0</v>
      </c>
      <c r="T23" s="93">
        <v>0</v>
      </c>
      <c r="U23">
        <v>10.15</v>
      </c>
      <c r="V23">
        <v>0</v>
      </c>
      <c r="W23">
        <v>10.51</v>
      </c>
      <c r="X23">
        <v>78</v>
      </c>
      <c r="Y23">
        <v>26</v>
      </c>
      <c r="Z23">
        <v>26</v>
      </c>
      <c r="AA23">
        <v>0.04</v>
      </c>
      <c r="AB23">
        <v>0.01</v>
      </c>
      <c r="AC23">
        <v>0</v>
      </c>
      <c r="AD23">
        <v>0</v>
      </c>
      <c r="AE23">
        <v>0</v>
      </c>
      <c r="AF23">
        <v>0</v>
      </c>
      <c r="AG23">
        <v>22.34</v>
      </c>
      <c r="AH23">
        <v>51.67</v>
      </c>
      <c r="AI23">
        <v>51.67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262.45999999999998</v>
      </c>
      <c r="C24" s="34">
        <v>87.2</v>
      </c>
      <c r="D24" s="93">
        <f t="shared" si="0"/>
        <v>0</v>
      </c>
      <c r="E24" s="34">
        <v>8.64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57.97</v>
      </c>
      <c r="N24">
        <v>273.33</v>
      </c>
      <c r="O24">
        <v>100.71</v>
      </c>
      <c r="P24">
        <v>10.11</v>
      </c>
      <c r="Q24">
        <v>7.01</v>
      </c>
      <c r="R24" s="93">
        <v>0</v>
      </c>
      <c r="S24" s="93">
        <v>0</v>
      </c>
      <c r="T24" s="93">
        <v>0</v>
      </c>
      <c r="U24">
        <v>10.15</v>
      </c>
      <c r="V24">
        <v>0</v>
      </c>
      <c r="W24">
        <v>10.51</v>
      </c>
      <c r="X24">
        <v>78</v>
      </c>
      <c r="Y24">
        <v>26</v>
      </c>
      <c r="Z24">
        <v>26</v>
      </c>
      <c r="AA24">
        <v>0.18</v>
      </c>
      <c r="AB24">
        <v>0.03</v>
      </c>
      <c r="AC24">
        <v>0</v>
      </c>
      <c r="AD24">
        <v>0</v>
      </c>
      <c r="AE24">
        <v>0</v>
      </c>
      <c r="AF24">
        <v>0</v>
      </c>
      <c r="AG24">
        <v>22.34</v>
      </c>
      <c r="AH24">
        <v>53.67</v>
      </c>
      <c r="AI24">
        <v>53.67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262.45999999999998</v>
      </c>
      <c r="C25" s="34">
        <v>87.2</v>
      </c>
      <c r="D25" s="93">
        <f t="shared" si="0"/>
        <v>0</v>
      </c>
      <c r="E25" s="34">
        <v>8.64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57.97</v>
      </c>
      <c r="N25">
        <v>273.33</v>
      </c>
      <c r="O25">
        <v>100.71</v>
      </c>
      <c r="P25">
        <v>10.11</v>
      </c>
      <c r="Q25">
        <v>7.01</v>
      </c>
      <c r="R25" s="93">
        <v>0</v>
      </c>
      <c r="S25" s="93">
        <v>0</v>
      </c>
      <c r="T25" s="93">
        <v>0</v>
      </c>
      <c r="U25">
        <v>10.15</v>
      </c>
      <c r="V25">
        <v>1.052136</v>
      </c>
      <c r="W25">
        <v>10.51</v>
      </c>
      <c r="X25">
        <v>78</v>
      </c>
      <c r="Y25">
        <v>26</v>
      </c>
      <c r="Z25">
        <v>26</v>
      </c>
      <c r="AA25">
        <v>0.19</v>
      </c>
      <c r="AB25">
        <v>0.04</v>
      </c>
      <c r="AC25">
        <v>0</v>
      </c>
      <c r="AD25">
        <v>0</v>
      </c>
      <c r="AE25">
        <v>0</v>
      </c>
      <c r="AF25">
        <v>0</v>
      </c>
      <c r="AG25">
        <v>18</v>
      </c>
      <c r="AH25">
        <v>49.33</v>
      </c>
      <c r="AI25">
        <v>49.33</v>
      </c>
      <c r="AJ25">
        <v>27.75</v>
      </c>
      <c r="AK25">
        <v>0</v>
      </c>
      <c r="AL25">
        <v>0</v>
      </c>
    </row>
    <row r="26" spans="1:38">
      <c r="A26" t="s">
        <v>68</v>
      </c>
      <c r="B26" s="34">
        <v>262.45999999999998</v>
      </c>
      <c r="C26" s="34">
        <v>76.650000000000006</v>
      </c>
      <c r="D26" s="93">
        <f t="shared" si="0"/>
        <v>0</v>
      </c>
      <c r="E26" s="34">
        <v>8.64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57.97</v>
      </c>
      <c r="N26">
        <v>273.33</v>
      </c>
      <c r="O26">
        <v>100.71</v>
      </c>
      <c r="P26">
        <v>10.11</v>
      </c>
      <c r="Q26">
        <v>7.01</v>
      </c>
      <c r="R26" s="93">
        <v>0</v>
      </c>
      <c r="S26" s="93">
        <v>0</v>
      </c>
      <c r="T26" s="93">
        <v>0</v>
      </c>
      <c r="U26">
        <v>10.15</v>
      </c>
      <c r="V26">
        <v>2.1237560000000002</v>
      </c>
      <c r="W26">
        <v>10.51</v>
      </c>
      <c r="X26">
        <v>78</v>
      </c>
      <c r="Y26">
        <v>26</v>
      </c>
      <c r="Z26">
        <v>26</v>
      </c>
      <c r="AA26">
        <v>0.33</v>
      </c>
      <c r="AB26">
        <v>7.0000000000000007E-2</v>
      </c>
      <c r="AC26">
        <v>0</v>
      </c>
      <c r="AD26">
        <v>0.2</v>
      </c>
      <c r="AE26">
        <v>0</v>
      </c>
      <c r="AF26">
        <v>0</v>
      </c>
      <c r="AG26">
        <v>18</v>
      </c>
      <c r="AH26">
        <v>50.33</v>
      </c>
      <c r="AI26">
        <v>50.33</v>
      </c>
      <c r="AJ26">
        <v>27.75</v>
      </c>
      <c r="AK26">
        <v>0</v>
      </c>
      <c r="AL26">
        <v>0</v>
      </c>
    </row>
    <row r="27" spans="1:38">
      <c r="A27" t="s">
        <v>69</v>
      </c>
      <c r="B27" s="34">
        <v>262.45999999999998</v>
      </c>
      <c r="C27" s="34">
        <v>63.4</v>
      </c>
      <c r="D27" s="93">
        <f t="shared" si="0"/>
        <v>5.69</v>
      </c>
      <c r="E27" s="34">
        <v>8.64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57.97</v>
      </c>
      <c r="N27">
        <v>273.33</v>
      </c>
      <c r="O27">
        <v>100.71</v>
      </c>
      <c r="P27">
        <v>9.9600000000000009</v>
      </c>
      <c r="Q27">
        <v>7.01</v>
      </c>
      <c r="R27" s="93">
        <v>5.69</v>
      </c>
      <c r="S27" s="93">
        <v>0</v>
      </c>
      <c r="T27" s="93">
        <v>0</v>
      </c>
      <c r="U27">
        <v>9.84</v>
      </c>
      <c r="V27">
        <v>4.3741580000000004</v>
      </c>
      <c r="W27">
        <v>10.31</v>
      </c>
      <c r="X27">
        <v>76.5</v>
      </c>
      <c r="Y27">
        <v>25.5</v>
      </c>
      <c r="Z27">
        <v>25.5</v>
      </c>
      <c r="AA27">
        <v>1.58</v>
      </c>
      <c r="AB27">
        <v>0.31</v>
      </c>
      <c r="AC27">
        <v>0</v>
      </c>
      <c r="AD27">
        <v>1</v>
      </c>
      <c r="AE27">
        <v>1</v>
      </c>
      <c r="AF27">
        <v>0</v>
      </c>
      <c r="AG27">
        <v>17.34</v>
      </c>
      <c r="AH27">
        <v>51</v>
      </c>
      <c r="AI27">
        <v>51</v>
      </c>
      <c r="AJ27">
        <v>26.75</v>
      </c>
      <c r="AK27">
        <v>1</v>
      </c>
      <c r="AL27">
        <v>1</v>
      </c>
    </row>
    <row r="28" spans="1:38">
      <c r="A28" t="s">
        <v>70</v>
      </c>
      <c r="B28" s="34">
        <v>262.45999999999998</v>
      </c>
      <c r="C28" s="34">
        <v>63.4</v>
      </c>
      <c r="D28" s="93">
        <f t="shared" si="0"/>
        <v>25.52</v>
      </c>
      <c r="E28" s="34">
        <v>8.64</v>
      </c>
      <c r="F28" s="34"/>
      <c r="G28" s="34"/>
      <c r="H28" s="34"/>
      <c r="I28" s="34"/>
      <c r="J28" s="37">
        <v>0.05</v>
      </c>
      <c r="K28" s="37">
        <v>0.05</v>
      </c>
      <c r="L28" s="37">
        <v>0.05</v>
      </c>
      <c r="M28">
        <v>57.97</v>
      </c>
      <c r="N28">
        <v>273.33</v>
      </c>
      <c r="O28">
        <v>100.71</v>
      </c>
      <c r="P28">
        <v>9.9600000000000009</v>
      </c>
      <c r="Q28">
        <v>7.01</v>
      </c>
      <c r="R28" s="93">
        <v>21.48</v>
      </c>
      <c r="S28" s="93">
        <v>2</v>
      </c>
      <c r="T28" s="93">
        <v>2.04</v>
      </c>
      <c r="U28">
        <v>9.84</v>
      </c>
      <c r="V28">
        <v>8.6703799999999998</v>
      </c>
      <c r="W28">
        <v>10.31</v>
      </c>
      <c r="X28">
        <v>75.5</v>
      </c>
      <c r="Y28">
        <v>25.16</v>
      </c>
      <c r="Z28">
        <v>25.17</v>
      </c>
      <c r="AA28">
        <v>4.24</v>
      </c>
      <c r="AB28">
        <v>0.85</v>
      </c>
      <c r="AC28">
        <v>0.41</v>
      </c>
      <c r="AD28">
        <v>2</v>
      </c>
      <c r="AE28">
        <v>2</v>
      </c>
      <c r="AF28">
        <v>1</v>
      </c>
      <c r="AG28">
        <v>17.34</v>
      </c>
      <c r="AH28">
        <v>50.33</v>
      </c>
      <c r="AI28">
        <v>50.33</v>
      </c>
      <c r="AJ28">
        <v>26.75</v>
      </c>
      <c r="AK28">
        <v>4</v>
      </c>
      <c r="AL28">
        <v>1</v>
      </c>
    </row>
    <row r="29" spans="1:38">
      <c r="A29" t="s">
        <v>71</v>
      </c>
      <c r="B29" s="34">
        <v>262.45999999999998</v>
      </c>
      <c r="C29" s="34">
        <v>63.4</v>
      </c>
      <c r="D29" s="93">
        <f t="shared" si="0"/>
        <v>42.43</v>
      </c>
      <c r="E29" s="34">
        <v>8.64</v>
      </c>
      <c r="F29" s="34"/>
      <c r="G29" s="34"/>
      <c r="H29" s="34"/>
      <c r="I29" s="34"/>
      <c r="J29" s="37">
        <v>0.54</v>
      </c>
      <c r="K29" s="37">
        <v>0.54</v>
      </c>
      <c r="L29" s="37">
        <v>0.55000000000000004</v>
      </c>
      <c r="M29">
        <v>57.97</v>
      </c>
      <c r="N29">
        <v>273.33</v>
      </c>
      <c r="O29">
        <v>100.71</v>
      </c>
      <c r="P29">
        <v>9.9600000000000009</v>
      </c>
      <c r="Q29">
        <v>7.01</v>
      </c>
      <c r="R29" s="93">
        <v>31.58</v>
      </c>
      <c r="S29" s="93">
        <v>5</v>
      </c>
      <c r="T29" s="93">
        <v>5.85</v>
      </c>
      <c r="U29">
        <v>9.84</v>
      </c>
      <c r="V29">
        <v>13.521896</v>
      </c>
      <c r="W29">
        <v>10.31</v>
      </c>
      <c r="X29">
        <v>75</v>
      </c>
      <c r="Y29">
        <v>25</v>
      </c>
      <c r="Z29">
        <v>25</v>
      </c>
      <c r="AA29">
        <v>8.3000000000000007</v>
      </c>
      <c r="AB29">
        <v>1.66</v>
      </c>
      <c r="AC29">
        <v>1.91</v>
      </c>
      <c r="AD29">
        <v>5</v>
      </c>
      <c r="AE29">
        <v>5</v>
      </c>
      <c r="AF29">
        <v>3</v>
      </c>
      <c r="AG29">
        <v>16.66</v>
      </c>
      <c r="AH29">
        <v>51.67</v>
      </c>
      <c r="AI29">
        <v>51.67</v>
      </c>
      <c r="AJ29">
        <v>26.75</v>
      </c>
      <c r="AK29">
        <v>7</v>
      </c>
      <c r="AL29">
        <v>3</v>
      </c>
    </row>
    <row r="30" spans="1:38">
      <c r="A30" t="s">
        <v>72</v>
      </c>
      <c r="B30" s="34">
        <v>262.45999999999998</v>
      </c>
      <c r="C30" s="34">
        <v>63.4</v>
      </c>
      <c r="D30" s="93">
        <f t="shared" si="0"/>
        <v>52.57</v>
      </c>
      <c r="E30" s="34">
        <v>8.64</v>
      </c>
      <c r="F30" s="34"/>
      <c r="G30" s="34"/>
      <c r="H30" s="34"/>
      <c r="I30" s="34"/>
      <c r="J30" s="37">
        <v>0.99</v>
      </c>
      <c r="K30" s="37">
        <v>0.99</v>
      </c>
      <c r="L30" s="37">
        <v>1.02</v>
      </c>
      <c r="M30">
        <v>57.97</v>
      </c>
      <c r="N30">
        <v>273.33</v>
      </c>
      <c r="O30">
        <v>100.71</v>
      </c>
      <c r="P30">
        <v>9.9600000000000009</v>
      </c>
      <c r="Q30">
        <v>7.01</v>
      </c>
      <c r="R30" s="93">
        <v>29.53</v>
      </c>
      <c r="S30" s="93">
        <v>10</v>
      </c>
      <c r="T30" s="93">
        <v>13.04</v>
      </c>
      <c r="U30">
        <v>9.84</v>
      </c>
      <c r="V30">
        <v>19.259934000000001</v>
      </c>
      <c r="W30">
        <v>10.31</v>
      </c>
      <c r="X30">
        <v>74</v>
      </c>
      <c r="Y30">
        <v>24.66</v>
      </c>
      <c r="Z30">
        <v>24.67</v>
      </c>
      <c r="AA30">
        <v>13.77</v>
      </c>
      <c r="AB30">
        <v>2.75</v>
      </c>
      <c r="AC30">
        <v>4.12</v>
      </c>
      <c r="AD30">
        <v>6</v>
      </c>
      <c r="AE30">
        <v>8</v>
      </c>
      <c r="AF30">
        <v>4</v>
      </c>
      <c r="AG30">
        <v>15.66</v>
      </c>
      <c r="AH30">
        <v>49</v>
      </c>
      <c r="AI30">
        <v>49</v>
      </c>
      <c r="AJ30">
        <v>25.73</v>
      </c>
      <c r="AK30">
        <v>14</v>
      </c>
      <c r="AL30">
        <v>6</v>
      </c>
    </row>
    <row r="31" spans="1:38">
      <c r="A31" t="s">
        <v>73</v>
      </c>
      <c r="B31" s="34">
        <v>214.12</v>
      </c>
      <c r="C31" s="34">
        <v>63.4</v>
      </c>
      <c r="D31" s="93">
        <f t="shared" si="0"/>
        <v>60.05</v>
      </c>
      <c r="E31" s="34">
        <v>8.64</v>
      </c>
      <c r="F31" s="34"/>
      <c r="G31" s="34"/>
      <c r="H31" s="34"/>
      <c r="I31" s="34"/>
      <c r="J31" s="37">
        <v>1.58</v>
      </c>
      <c r="K31" s="37">
        <v>1.58</v>
      </c>
      <c r="L31" s="37">
        <v>1.61</v>
      </c>
      <c r="M31">
        <v>57.97</v>
      </c>
      <c r="N31">
        <v>273.33</v>
      </c>
      <c r="O31">
        <v>100.71</v>
      </c>
      <c r="P31">
        <v>9.9600000000000009</v>
      </c>
      <c r="Q31">
        <v>10.01</v>
      </c>
      <c r="R31" s="93">
        <v>21.03</v>
      </c>
      <c r="S31" s="93">
        <v>18</v>
      </c>
      <c r="T31" s="93">
        <v>21.02</v>
      </c>
      <c r="U31">
        <v>10.38</v>
      </c>
      <c r="V31">
        <v>25.816299999999998</v>
      </c>
      <c r="W31">
        <v>10.31</v>
      </c>
      <c r="X31">
        <v>72</v>
      </c>
      <c r="Y31">
        <v>24</v>
      </c>
      <c r="Z31">
        <v>24</v>
      </c>
      <c r="AA31">
        <v>20.62</v>
      </c>
      <c r="AB31">
        <v>4.12</v>
      </c>
      <c r="AC31">
        <v>10</v>
      </c>
      <c r="AD31">
        <v>8</v>
      </c>
      <c r="AE31">
        <v>11</v>
      </c>
      <c r="AF31">
        <v>5</v>
      </c>
      <c r="AG31">
        <v>14</v>
      </c>
      <c r="AH31">
        <v>47</v>
      </c>
      <c r="AI31">
        <v>47</v>
      </c>
      <c r="AJ31">
        <v>25.23</v>
      </c>
      <c r="AK31">
        <v>21</v>
      </c>
      <c r="AL31">
        <v>9</v>
      </c>
    </row>
    <row r="32" spans="1:38">
      <c r="A32" t="s">
        <v>74</v>
      </c>
      <c r="B32" s="34">
        <v>201.9</v>
      </c>
      <c r="C32" s="34">
        <v>57.71</v>
      </c>
      <c r="D32" s="93">
        <f t="shared" si="0"/>
        <v>60.55</v>
      </c>
      <c r="E32" s="34">
        <v>8.64</v>
      </c>
      <c r="F32" s="34"/>
      <c r="G32" s="34"/>
      <c r="H32" s="34"/>
      <c r="I32" s="34"/>
      <c r="J32" s="37">
        <v>2.37</v>
      </c>
      <c r="K32" s="37">
        <v>2.37</v>
      </c>
      <c r="L32" s="37">
        <v>2.4300000000000002</v>
      </c>
      <c r="M32">
        <v>57.97</v>
      </c>
      <c r="N32">
        <v>273.33</v>
      </c>
      <c r="O32">
        <v>100.71</v>
      </c>
      <c r="P32">
        <v>9.9600000000000009</v>
      </c>
      <c r="Q32">
        <v>9.81</v>
      </c>
      <c r="R32" s="93">
        <v>20.18</v>
      </c>
      <c r="S32" s="93">
        <v>20.18</v>
      </c>
      <c r="T32" s="93">
        <v>20.190000000000001</v>
      </c>
      <c r="U32">
        <v>10.38</v>
      </c>
      <c r="V32">
        <v>32.908476</v>
      </c>
      <c r="W32">
        <v>10.31</v>
      </c>
      <c r="X32">
        <v>67.5</v>
      </c>
      <c r="Y32">
        <v>22.5</v>
      </c>
      <c r="Z32">
        <v>22.5</v>
      </c>
      <c r="AA32">
        <v>33.81</v>
      </c>
      <c r="AB32">
        <v>6.76</v>
      </c>
      <c r="AC32">
        <v>16</v>
      </c>
      <c r="AD32">
        <v>11.46</v>
      </c>
      <c r="AE32">
        <v>16</v>
      </c>
      <c r="AF32">
        <v>8</v>
      </c>
      <c r="AG32">
        <v>13</v>
      </c>
      <c r="AH32">
        <v>43</v>
      </c>
      <c r="AI32">
        <v>43</v>
      </c>
      <c r="AJ32">
        <v>25.23</v>
      </c>
      <c r="AK32">
        <v>35</v>
      </c>
      <c r="AL32">
        <v>15</v>
      </c>
    </row>
    <row r="33" spans="1:38">
      <c r="A33" t="s">
        <v>75</v>
      </c>
      <c r="B33" s="34">
        <v>174.9</v>
      </c>
      <c r="C33" s="34">
        <v>57.71</v>
      </c>
      <c r="D33" s="93">
        <f t="shared" si="0"/>
        <v>63.55</v>
      </c>
      <c r="E33" s="34">
        <v>8.64</v>
      </c>
      <c r="F33" s="34"/>
      <c r="G33" s="34"/>
      <c r="H33" s="34"/>
      <c r="I33" s="34"/>
      <c r="J33" s="37">
        <v>3.36</v>
      </c>
      <c r="K33" s="37">
        <v>3.36</v>
      </c>
      <c r="L33" s="37">
        <v>3.45</v>
      </c>
      <c r="M33">
        <v>53.71</v>
      </c>
      <c r="N33">
        <v>273.33</v>
      </c>
      <c r="O33">
        <v>100.71</v>
      </c>
      <c r="P33">
        <v>9.9600000000000009</v>
      </c>
      <c r="Q33">
        <v>9.41</v>
      </c>
      <c r="R33" s="93">
        <v>21.18</v>
      </c>
      <c r="S33" s="93">
        <v>21.18</v>
      </c>
      <c r="T33" s="93">
        <v>21.19</v>
      </c>
      <c r="U33">
        <v>10.38</v>
      </c>
      <c r="V33">
        <v>40.078588000000003</v>
      </c>
      <c r="W33">
        <v>10.31</v>
      </c>
      <c r="X33">
        <v>62.5</v>
      </c>
      <c r="Y33">
        <v>20.84</v>
      </c>
      <c r="Z33">
        <v>20.83</v>
      </c>
      <c r="AA33">
        <v>49.33</v>
      </c>
      <c r="AB33">
        <v>9.86</v>
      </c>
      <c r="AC33">
        <v>21.67</v>
      </c>
      <c r="AD33">
        <v>16.11</v>
      </c>
      <c r="AE33">
        <v>19</v>
      </c>
      <c r="AF33">
        <v>9</v>
      </c>
      <c r="AG33">
        <v>10.66</v>
      </c>
      <c r="AH33">
        <v>45</v>
      </c>
      <c r="AI33">
        <v>45</v>
      </c>
      <c r="AJ33">
        <v>25.73</v>
      </c>
      <c r="AK33">
        <v>49</v>
      </c>
      <c r="AL33">
        <v>21</v>
      </c>
    </row>
    <row r="34" spans="1:38">
      <c r="A34" t="s">
        <v>76</v>
      </c>
      <c r="B34" s="34">
        <v>174.9</v>
      </c>
      <c r="C34" s="34">
        <v>57.71</v>
      </c>
      <c r="D34" s="93">
        <f t="shared" si="0"/>
        <v>65.550000000000011</v>
      </c>
      <c r="E34" s="34">
        <v>8.64</v>
      </c>
      <c r="F34" s="34"/>
      <c r="G34" s="34"/>
      <c r="H34" s="34"/>
      <c r="I34" s="34"/>
      <c r="J34" s="37">
        <v>4.28</v>
      </c>
      <c r="K34" s="37">
        <v>4.28</v>
      </c>
      <c r="L34" s="37">
        <v>4.3899999999999997</v>
      </c>
      <c r="M34">
        <v>49.45</v>
      </c>
      <c r="N34">
        <v>273.33</v>
      </c>
      <c r="O34">
        <v>100.71</v>
      </c>
      <c r="P34">
        <v>9.9600000000000009</v>
      </c>
      <c r="Q34">
        <v>9.01</v>
      </c>
      <c r="R34" s="93">
        <v>21.85</v>
      </c>
      <c r="S34" s="93">
        <v>21.85</v>
      </c>
      <c r="T34" s="93">
        <v>21.85</v>
      </c>
      <c r="U34">
        <v>10.38</v>
      </c>
      <c r="V34">
        <v>47.190247999999997</v>
      </c>
      <c r="W34">
        <v>10.31</v>
      </c>
      <c r="X34">
        <v>57.5</v>
      </c>
      <c r="Y34">
        <v>19.16</v>
      </c>
      <c r="Z34">
        <v>19.170000000000002</v>
      </c>
      <c r="AA34">
        <v>67.22</v>
      </c>
      <c r="AB34">
        <v>13.44</v>
      </c>
      <c r="AC34">
        <v>27.67</v>
      </c>
      <c r="AD34">
        <v>20.21</v>
      </c>
      <c r="AE34">
        <v>25</v>
      </c>
      <c r="AF34">
        <v>13</v>
      </c>
      <c r="AG34">
        <v>9</v>
      </c>
      <c r="AH34">
        <v>43.67</v>
      </c>
      <c r="AI34">
        <v>43.67</v>
      </c>
      <c r="AJ34">
        <v>26.24</v>
      </c>
      <c r="AK34">
        <v>63</v>
      </c>
      <c r="AL34">
        <v>27</v>
      </c>
    </row>
    <row r="35" spans="1:38">
      <c r="A35" t="s">
        <v>77</v>
      </c>
      <c r="B35" s="34">
        <v>174.9</v>
      </c>
      <c r="C35" s="34">
        <v>57.71</v>
      </c>
      <c r="D35" s="93">
        <f t="shared" si="0"/>
        <v>66.05</v>
      </c>
      <c r="E35" s="34">
        <v>8.64</v>
      </c>
      <c r="F35" s="34"/>
      <c r="G35" s="34"/>
      <c r="H35" s="34"/>
      <c r="I35" s="34"/>
      <c r="J35" s="37">
        <v>5.37</v>
      </c>
      <c r="K35" s="37">
        <v>5.37</v>
      </c>
      <c r="L35" s="37">
        <v>5.5</v>
      </c>
      <c r="M35">
        <v>45.18</v>
      </c>
      <c r="N35">
        <v>273.33</v>
      </c>
      <c r="O35">
        <v>100.71</v>
      </c>
      <c r="P35">
        <v>9.8000000000000007</v>
      </c>
      <c r="Q35">
        <v>8.61</v>
      </c>
      <c r="R35" s="93">
        <v>22.02</v>
      </c>
      <c r="S35" s="93">
        <v>22.02</v>
      </c>
      <c r="T35" s="93">
        <v>22.01</v>
      </c>
      <c r="U35">
        <v>10.23</v>
      </c>
      <c r="V35">
        <v>54.418812000000003</v>
      </c>
      <c r="W35">
        <v>10.039999999999999</v>
      </c>
      <c r="X35">
        <v>56</v>
      </c>
      <c r="Y35">
        <v>18.66</v>
      </c>
      <c r="Z35">
        <v>18.670000000000002</v>
      </c>
      <c r="AA35">
        <v>85.43</v>
      </c>
      <c r="AB35">
        <v>17.09</v>
      </c>
      <c r="AC35">
        <v>33.67</v>
      </c>
      <c r="AD35">
        <v>23.87</v>
      </c>
      <c r="AE35">
        <v>35</v>
      </c>
      <c r="AF35">
        <v>18</v>
      </c>
      <c r="AG35">
        <v>10.34</v>
      </c>
      <c r="AH35">
        <v>41.67</v>
      </c>
      <c r="AI35">
        <v>41.67</v>
      </c>
      <c r="AJ35">
        <v>26.75</v>
      </c>
      <c r="AK35">
        <v>74</v>
      </c>
      <c r="AL35">
        <v>31</v>
      </c>
    </row>
    <row r="36" spans="1:38">
      <c r="A36" t="s">
        <v>78</v>
      </c>
      <c r="B36" s="34">
        <v>174.9</v>
      </c>
      <c r="C36" s="34">
        <v>57.71</v>
      </c>
      <c r="D36" s="93">
        <f t="shared" si="0"/>
        <v>69.55</v>
      </c>
      <c r="E36" s="34">
        <v>8.64</v>
      </c>
      <c r="F36" s="34"/>
      <c r="G36" s="34"/>
      <c r="H36" s="34"/>
      <c r="I36" s="34"/>
      <c r="J36" s="37">
        <v>6.43</v>
      </c>
      <c r="K36" s="37">
        <v>6.43</v>
      </c>
      <c r="L36" s="37">
        <v>6.59</v>
      </c>
      <c r="M36">
        <v>35.24</v>
      </c>
      <c r="N36">
        <v>273.33</v>
      </c>
      <c r="O36">
        <v>100.71</v>
      </c>
      <c r="P36">
        <v>9.8000000000000007</v>
      </c>
      <c r="Q36">
        <v>8.2100000000000009</v>
      </c>
      <c r="R36" s="93">
        <v>23.18</v>
      </c>
      <c r="S36" s="93">
        <v>23.18</v>
      </c>
      <c r="T36" s="93">
        <v>23.19</v>
      </c>
      <c r="U36">
        <v>10.23</v>
      </c>
      <c r="V36">
        <v>61.705827999999997</v>
      </c>
      <c r="W36">
        <v>10.039999999999999</v>
      </c>
      <c r="X36">
        <v>57.5</v>
      </c>
      <c r="Y36">
        <v>19.16</v>
      </c>
      <c r="Z36">
        <v>19.170000000000002</v>
      </c>
      <c r="AA36">
        <v>103.67</v>
      </c>
      <c r="AB36">
        <v>20.73</v>
      </c>
      <c r="AC36">
        <v>39.33</v>
      </c>
      <c r="AD36">
        <v>27.13</v>
      </c>
      <c r="AE36">
        <v>42</v>
      </c>
      <c r="AF36">
        <v>21</v>
      </c>
      <c r="AG36">
        <v>10</v>
      </c>
      <c r="AH36">
        <v>40</v>
      </c>
      <c r="AI36">
        <v>40</v>
      </c>
      <c r="AJ36">
        <v>26.75</v>
      </c>
      <c r="AK36">
        <v>88</v>
      </c>
      <c r="AL36">
        <v>37</v>
      </c>
    </row>
    <row r="37" spans="1:38">
      <c r="A37" t="s">
        <v>79</v>
      </c>
      <c r="B37" s="34">
        <v>145.88999999999999</v>
      </c>
      <c r="C37" s="34">
        <v>57.71</v>
      </c>
      <c r="D37" s="93">
        <f t="shared" si="0"/>
        <v>72.05</v>
      </c>
      <c r="E37" s="34">
        <v>8.64</v>
      </c>
      <c r="F37" s="34"/>
      <c r="G37" s="34"/>
      <c r="H37" s="34"/>
      <c r="I37" s="34"/>
      <c r="J37" s="37">
        <v>7.49</v>
      </c>
      <c r="K37" s="37">
        <v>7.49</v>
      </c>
      <c r="L37" s="37">
        <v>7.68</v>
      </c>
      <c r="M37">
        <v>35.24</v>
      </c>
      <c r="N37">
        <v>232.01</v>
      </c>
      <c r="O37">
        <v>94.74</v>
      </c>
      <c r="P37">
        <v>9.8000000000000007</v>
      </c>
      <c r="Q37">
        <v>7.81</v>
      </c>
      <c r="R37" s="93">
        <v>24.02</v>
      </c>
      <c r="S37" s="93">
        <v>24.02</v>
      </c>
      <c r="T37" s="93">
        <v>24.01</v>
      </c>
      <c r="U37">
        <v>10.23</v>
      </c>
      <c r="V37">
        <v>68.739552000000003</v>
      </c>
      <c r="W37">
        <v>10.039999999999999</v>
      </c>
      <c r="X37">
        <v>59</v>
      </c>
      <c r="Y37">
        <v>19.66</v>
      </c>
      <c r="Z37">
        <v>19.670000000000002</v>
      </c>
      <c r="AA37">
        <v>121.61</v>
      </c>
      <c r="AB37">
        <v>24.32</v>
      </c>
      <c r="AC37">
        <v>48.05</v>
      </c>
      <c r="AD37">
        <v>30.23</v>
      </c>
      <c r="AE37">
        <v>49</v>
      </c>
      <c r="AF37">
        <v>24</v>
      </c>
      <c r="AG37">
        <v>16</v>
      </c>
      <c r="AH37">
        <v>38</v>
      </c>
      <c r="AI37">
        <v>38</v>
      </c>
      <c r="AJ37">
        <v>26.75</v>
      </c>
      <c r="AK37">
        <v>102</v>
      </c>
      <c r="AL37">
        <v>43</v>
      </c>
    </row>
    <row r="38" spans="1:38">
      <c r="A38" t="s">
        <v>80</v>
      </c>
      <c r="B38" s="34">
        <v>145.88999999999999</v>
      </c>
      <c r="C38" s="34">
        <v>57.71</v>
      </c>
      <c r="D38" s="93">
        <f t="shared" si="0"/>
        <v>73.45</v>
      </c>
      <c r="E38" s="34">
        <v>8.64</v>
      </c>
      <c r="F38" s="34"/>
      <c r="G38" s="34"/>
      <c r="H38" s="34"/>
      <c r="I38" s="34"/>
      <c r="J38" s="37">
        <v>8.4499999999999993</v>
      </c>
      <c r="K38" s="37">
        <v>8.4499999999999993</v>
      </c>
      <c r="L38" s="37">
        <v>8.67</v>
      </c>
      <c r="M38">
        <v>35.24</v>
      </c>
      <c r="N38">
        <v>193.34</v>
      </c>
      <c r="O38">
        <v>85.07</v>
      </c>
      <c r="P38">
        <v>9.8000000000000007</v>
      </c>
      <c r="Q38">
        <v>7.41</v>
      </c>
      <c r="R38" s="93">
        <v>24.48</v>
      </c>
      <c r="S38" s="93">
        <v>24.48</v>
      </c>
      <c r="T38" s="93">
        <v>24.49</v>
      </c>
      <c r="U38">
        <v>10.23</v>
      </c>
      <c r="V38">
        <v>75.636887999999999</v>
      </c>
      <c r="W38">
        <v>10.039999999999999</v>
      </c>
      <c r="X38">
        <v>60</v>
      </c>
      <c r="Y38">
        <v>20</v>
      </c>
      <c r="Z38">
        <v>20</v>
      </c>
      <c r="AA38">
        <v>139.12</v>
      </c>
      <c r="AB38">
        <v>27.82</v>
      </c>
      <c r="AC38">
        <v>55.38</v>
      </c>
      <c r="AD38">
        <v>33.03</v>
      </c>
      <c r="AE38">
        <v>55</v>
      </c>
      <c r="AF38">
        <v>28</v>
      </c>
      <c r="AG38">
        <v>15.34</v>
      </c>
      <c r="AH38">
        <v>38.33</v>
      </c>
      <c r="AI38">
        <v>38.33</v>
      </c>
      <c r="AJ38">
        <v>26.75</v>
      </c>
      <c r="AK38">
        <v>116</v>
      </c>
      <c r="AL38">
        <v>49</v>
      </c>
    </row>
    <row r="39" spans="1:38">
      <c r="A39" t="s">
        <v>81</v>
      </c>
      <c r="B39" s="34">
        <v>145.88999999999999</v>
      </c>
      <c r="C39" s="34">
        <v>57.71</v>
      </c>
      <c r="D39" s="93">
        <f t="shared" si="0"/>
        <v>77.95</v>
      </c>
      <c r="E39" s="34">
        <v>8.64</v>
      </c>
      <c r="F39" s="34"/>
      <c r="G39" s="34"/>
      <c r="H39" s="34"/>
      <c r="I39" s="34"/>
      <c r="J39" s="37">
        <v>9.4</v>
      </c>
      <c r="K39" s="37">
        <v>9.4</v>
      </c>
      <c r="L39" s="37">
        <v>9.64</v>
      </c>
      <c r="M39">
        <v>33.159999999999997</v>
      </c>
      <c r="N39">
        <v>150.33000000000001</v>
      </c>
      <c r="O39">
        <v>90.87</v>
      </c>
      <c r="P39">
        <v>9.33</v>
      </c>
      <c r="Q39">
        <v>7.01</v>
      </c>
      <c r="R39" s="93">
        <v>25.98</v>
      </c>
      <c r="S39" s="93">
        <v>25.98</v>
      </c>
      <c r="T39" s="93">
        <v>25.99</v>
      </c>
      <c r="U39">
        <v>10.23</v>
      </c>
      <c r="V39">
        <v>82.202995999999999</v>
      </c>
      <c r="W39">
        <v>9.85</v>
      </c>
      <c r="X39">
        <v>55</v>
      </c>
      <c r="Y39">
        <v>18.34</v>
      </c>
      <c r="Z39">
        <v>18.329999999999998</v>
      </c>
      <c r="AA39">
        <v>155.47</v>
      </c>
      <c r="AB39">
        <v>31.09</v>
      </c>
      <c r="AC39">
        <v>62.28</v>
      </c>
      <c r="AD39">
        <v>34.020000000000003</v>
      </c>
      <c r="AE39">
        <v>63</v>
      </c>
      <c r="AF39">
        <v>31</v>
      </c>
      <c r="AG39">
        <v>14.66</v>
      </c>
      <c r="AH39">
        <v>38.33</v>
      </c>
      <c r="AI39">
        <v>38.33</v>
      </c>
      <c r="AJ39">
        <v>26.75</v>
      </c>
      <c r="AK39">
        <v>130</v>
      </c>
      <c r="AL39">
        <v>55</v>
      </c>
    </row>
    <row r="40" spans="1:38">
      <c r="A40" t="s">
        <v>82</v>
      </c>
      <c r="B40" s="34">
        <v>145.88999999999999</v>
      </c>
      <c r="C40" s="34">
        <v>57.71</v>
      </c>
      <c r="D40" s="93">
        <f t="shared" si="0"/>
        <v>78.95</v>
      </c>
      <c r="E40" s="34">
        <v>8.64</v>
      </c>
      <c r="F40" s="34"/>
      <c r="G40" s="34"/>
      <c r="H40" s="34"/>
      <c r="I40" s="34"/>
      <c r="J40" s="37">
        <v>10.29</v>
      </c>
      <c r="K40" s="37">
        <v>10.29</v>
      </c>
      <c r="L40" s="37">
        <v>10.54</v>
      </c>
      <c r="M40">
        <v>33.159999999999997</v>
      </c>
      <c r="N40">
        <v>193.34</v>
      </c>
      <c r="O40">
        <v>90.87</v>
      </c>
      <c r="P40">
        <v>9.33</v>
      </c>
      <c r="Q40">
        <v>7.01</v>
      </c>
      <c r="R40" s="93">
        <v>26.32</v>
      </c>
      <c r="S40" s="93">
        <v>26.32</v>
      </c>
      <c r="T40" s="93">
        <v>26.31</v>
      </c>
      <c r="U40">
        <v>10.23</v>
      </c>
      <c r="V40">
        <v>88.233294000000001</v>
      </c>
      <c r="W40">
        <v>9.85</v>
      </c>
      <c r="X40">
        <v>57.5</v>
      </c>
      <c r="Y40">
        <v>19.16</v>
      </c>
      <c r="Z40">
        <v>19.170000000000002</v>
      </c>
      <c r="AA40">
        <v>171.51</v>
      </c>
      <c r="AB40">
        <v>34.299999999999997</v>
      </c>
      <c r="AC40">
        <v>68.72</v>
      </c>
      <c r="AD40">
        <v>36.71</v>
      </c>
      <c r="AE40">
        <v>71</v>
      </c>
      <c r="AF40">
        <v>35</v>
      </c>
      <c r="AG40">
        <v>14.66</v>
      </c>
      <c r="AH40">
        <v>39</v>
      </c>
      <c r="AI40">
        <v>39</v>
      </c>
      <c r="AJ40">
        <v>27.25</v>
      </c>
      <c r="AK40">
        <v>144</v>
      </c>
      <c r="AL40">
        <v>61</v>
      </c>
    </row>
    <row r="41" spans="1:38">
      <c r="A41" t="s">
        <v>83</v>
      </c>
      <c r="B41" s="34">
        <v>145.88999999999999</v>
      </c>
      <c r="C41" s="34">
        <v>57.71</v>
      </c>
      <c r="D41" s="93">
        <f t="shared" si="0"/>
        <v>80.45</v>
      </c>
      <c r="E41" s="34">
        <v>8.64</v>
      </c>
      <c r="F41" s="34"/>
      <c r="G41" s="34"/>
      <c r="H41" s="34"/>
      <c r="I41" s="34"/>
      <c r="J41" s="37">
        <v>11.07</v>
      </c>
      <c r="K41" s="37">
        <v>11.07</v>
      </c>
      <c r="L41" s="37">
        <v>11.35</v>
      </c>
      <c r="M41">
        <v>33.159999999999997</v>
      </c>
      <c r="N41">
        <v>232.01</v>
      </c>
      <c r="O41">
        <v>100.71</v>
      </c>
      <c r="P41">
        <v>10.11</v>
      </c>
      <c r="Q41">
        <v>6.01</v>
      </c>
      <c r="R41" s="93">
        <v>26.82</v>
      </c>
      <c r="S41" s="93">
        <v>26.82</v>
      </c>
      <c r="T41" s="93">
        <v>26.81</v>
      </c>
      <c r="U41">
        <v>10.23</v>
      </c>
      <c r="V41">
        <v>93.912880000000001</v>
      </c>
      <c r="W41">
        <v>9.85</v>
      </c>
      <c r="X41">
        <v>60</v>
      </c>
      <c r="Y41">
        <v>20</v>
      </c>
      <c r="Z41">
        <v>20</v>
      </c>
      <c r="AA41">
        <v>185.86</v>
      </c>
      <c r="AB41">
        <v>37.17</v>
      </c>
      <c r="AC41">
        <v>74.7</v>
      </c>
      <c r="AD41">
        <v>39.340000000000003</v>
      </c>
      <c r="AE41">
        <v>70</v>
      </c>
      <c r="AF41">
        <v>35</v>
      </c>
      <c r="AG41">
        <v>15.34</v>
      </c>
      <c r="AH41">
        <v>36.67</v>
      </c>
      <c r="AI41">
        <v>36.67</v>
      </c>
      <c r="AJ41">
        <v>27.25</v>
      </c>
      <c r="AK41">
        <v>152</v>
      </c>
      <c r="AL41">
        <v>65</v>
      </c>
    </row>
    <row r="42" spans="1:38">
      <c r="A42" t="s">
        <v>84</v>
      </c>
      <c r="B42" s="34">
        <v>145.88999999999999</v>
      </c>
      <c r="C42" s="34">
        <v>57.71</v>
      </c>
      <c r="D42" s="93">
        <f t="shared" si="0"/>
        <v>80.45</v>
      </c>
      <c r="E42" s="34">
        <v>8.64</v>
      </c>
      <c r="F42" s="34"/>
      <c r="G42" s="34"/>
      <c r="H42" s="34"/>
      <c r="I42" s="34"/>
      <c r="J42" s="37">
        <v>11.78</v>
      </c>
      <c r="K42" s="37">
        <v>11.78</v>
      </c>
      <c r="L42" s="37">
        <v>12.08</v>
      </c>
      <c r="M42">
        <v>33.159999999999997</v>
      </c>
      <c r="N42">
        <v>273.33</v>
      </c>
      <c r="O42">
        <v>100.71</v>
      </c>
      <c r="P42">
        <v>10.11</v>
      </c>
      <c r="Q42">
        <v>6.01</v>
      </c>
      <c r="R42" s="93">
        <v>26.82</v>
      </c>
      <c r="S42" s="93">
        <v>26.82</v>
      </c>
      <c r="T42" s="93">
        <v>26.81</v>
      </c>
      <c r="U42">
        <v>10.23</v>
      </c>
      <c r="V42">
        <v>99.280721999999997</v>
      </c>
      <c r="W42">
        <v>9.85</v>
      </c>
      <c r="X42">
        <v>62.5</v>
      </c>
      <c r="Y42">
        <v>20.84</v>
      </c>
      <c r="Z42">
        <v>20.83</v>
      </c>
      <c r="AA42">
        <v>199.26</v>
      </c>
      <c r="AB42">
        <v>39.85</v>
      </c>
      <c r="AC42">
        <v>80.010000000000005</v>
      </c>
      <c r="AD42">
        <v>41.54</v>
      </c>
      <c r="AE42">
        <v>75</v>
      </c>
      <c r="AF42">
        <v>38</v>
      </c>
      <c r="AG42">
        <v>16.34</v>
      </c>
      <c r="AH42">
        <v>38.33</v>
      </c>
      <c r="AI42">
        <v>38.33</v>
      </c>
      <c r="AJ42">
        <v>27.25</v>
      </c>
      <c r="AK42">
        <v>164</v>
      </c>
      <c r="AL42">
        <v>70</v>
      </c>
    </row>
    <row r="43" spans="1:38">
      <c r="A43" t="s">
        <v>85</v>
      </c>
      <c r="B43" s="34">
        <v>174.9</v>
      </c>
      <c r="C43" s="34">
        <v>57.71</v>
      </c>
      <c r="D43" s="93">
        <f t="shared" si="0"/>
        <v>80.95</v>
      </c>
      <c r="E43" s="34">
        <v>4.6900000000000004</v>
      </c>
      <c r="F43" s="34"/>
      <c r="G43" s="34"/>
      <c r="H43" s="34"/>
      <c r="I43" s="34"/>
      <c r="J43" s="37">
        <v>12.82</v>
      </c>
      <c r="K43" s="37">
        <v>12.82</v>
      </c>
      <c r="L43" s="37">
        <v>13.13</v>
      </c>
      <c r="M43">
        <v>41.67</v>
      </c>
      <c r="N43">
        <v>273.33</v>
      </c>
      <c r="O43">
        <v>100.71</v>
      </c>
      <c r="P43">
        <v>10.11</v>
      </c>
      <c r="Q43">
        <v>6.01</v>
      </c>
      <c r="R43" s="93">
        <v>26.98</v>
      </c>
      <c r="S43" s="93">
        <v>26.98</v>
      </c>
      <c r="T43" s="93">
        <v>26.99</v>
      </c>
      <c r="U43">
        <v>10.23</v>
      </c>
      <c r="V43">
        <v>103.70359000000001</v>
      </c>
      <c r="W43">
        <v>9.57</v>
      </c>
      <c r="X43">
        <v>80</v>
      </c>
      <c r="Y43">
        <v>26.66</v>
      </c>
      <c r="Z43">
        <v>26.67</v>
      </c>
      <c r="AA43">
        <v>213.31</v>
      </c>
      <c r="AB43">
        <v>42.66</v>
      </c>
      <c r="AC43">
        <v>84.62</v>
      </c>
      <c r="AD43">
        <v>42.96</v>
      </c>
      <c r="AE43">
        <v>79</v>
      </c>
      <c r="AF43">
        <v>39</v>
      </c>
      <c r="AG43">
        <v>22.34</v>
      </c>
      <c r="AH43">
        <v>57.33</v>
      </c>
      <c r="AI43">
        <v>57.33</v>
      </c>
      <c r="AJ43">
        <v>23.71</v>
      </c>
      <c r="AK43">
        <v>165</v>
      </c>
      <c r="AL43">
        <v>70</v>
      </c>
    </row>
    <row r="44" spans="1:38">
      <c r="A44" t="s">
        <v>86</v>
      </c>
      <c r="B44" s="34">
        <v>201.9</v>
      </c>
      <c r="C44" s="34">
        <v>57.71</v>
      </c>
      <c r="D44" s="93">
        <f t="shared" si="0"/>
        <v>80.95</v>
      </c>
      <c r="E44" s="34">
        <v>4.6900000000000004</v>
      </c>
      <c r="F44" s="34"/>
      <c r="G44" s="34"/>
      <c r="H44" s="34"/>
      <c r="I44" s="34"/>
      <c r="J44" s="37">
        <v>13.4</v>
      </c>
      <c r="K44" s="37">
        <v>13.4</v>
      </c>
      <c r="L44" s="37">
        <v>13.73</v>
      </c>
      <c r="M44">
        <v>57.97</v>
      </c>
      <c r="N44">
        <v>273.33</v>
      </c>
      <c r="O44">
        <v>100.71</v>
      </c>
      <c r="P44">
        <v>10.11</v>
      </c>
      <c r="Q44">
        <v>6.01</v>
      </c>
      <c r="R44" s="93">
        <v>26.98</v>
      </c>
      <c r="S44" s="93">
        <v>26.98</v>
      </c>
      <c r="T44" s="93">
        <v>26.99</v>
      </c>
      <c r="U44">
        <v>10.23</v>
      </c>
      <c r="V44">
        <v>107.11329000000001</v>
      </c>
      <c r="W44">
        <v>9.57</v>
      </c>
      <c r="X44">
        <v>82.5</v>
      </c>
      <c r="Y44">
        <v>27.5</v>
      </c>
      <c r="Z44">
        <v>27.5</v>
      </c>
      <c r="AA44">
        <v>223.83</v>
      </c>
      <c r="AB44">
        <v>44.76</v>
      </c>
      <c r="AC44">
        <v>88.8</v>
      </c>
      <c r="AD44">
        <v>43.5</v>
      </c>
      <c r="AE44">
        <v>83</v>
      </c>
      <c r="AF44">
        <v>42</v>
      </c>
      <c r="AG44">
        <v>23.34</v>
      </c>
      <c r="AH44">
        <v>59</v>
      </c>
      <c r="AI44">
        <v>59</v>
      </c>
      <c r="AJ44">
        <v>23.71</v>
      </c>
      <c r="AK44">
        <v>175</v>
      </c>
      <c r="AL44">
        <v>75</v>
      </c>
    </row>
    <row r="45" spans="1:38">
      <c r="A45" t="s">
        <v>87</v>
      </c>
      <c r="B45" s="34">
        <v>201.9</v>
      </c>
      <c r="C45" s="34">
        <v>57.71</v>
      </c>
      <c r="D45" s="93">
        <f t="shared" si="0"/>
        <v>81.95</v>
      </c>
      <c r="E45" s="34">
        <v>4.6900000000000004</v>
      </c>
      <c r="F45" s="34"/>
      <c r="G45" s="34"/>
      <c r="H45" s="34"/>
      <c r="I45" s="34"/>
      <c r="J45" s="37">
        <v>14.11</v>
      </c>
      <c r="K45" s="37">
        <v>14.11</v>
      </c>
      <c r="L45" s="37">
        <v>14.47</v>
      </c>
      <c r="M45">
        <v>57.97</v>
      </c>
      <c r="N45">
        <v>273.33</v>
      </c>
      <c r="O45">
        <v>100.71</v>
      </c>
      <c r="P45">
        <v>10.11</v>
      </c>
      <c r="Q45">
        <v>6.01</v>
      </c>
      <c r="R45" s="93">
        <v>27.32</v>
      </c>
      <c r="S45" s="93">
        <v>27.32</v>
      </c>
      <c r="T45" s="93">
        <v>27.31</v>
      </c>
      <c r="U45">
        <v>10.23</v>
      </c>
      <c r="V45">
        <v>109.724146</v>
      </c>
      <c r="W45">
        <v>9.57</v>
      </c>
      <c r="X45">
        <v>85</v>
      </c>
      <c r="Y45">
        <v>28.34</v>
      </c>
      <c r="Z45">
        <v>28.33</v>
      </c>
      <c r="AA45">
        <v>230.87</v>
      </c>
      <c r="AB45">
        <v>46.17</v>
      </c>
      <c r="AC45">
        <v>91.13</v>
      </c>
      <c r="AD45">
        <v>43</v>
      </c>
      <c r="AE45">
        <v>87</v>
      </c>
      <c r="AF45">
        <v>43</v>
      </c>
      <c r="AG45">
        <v>24.34</v>
      </c>
      <c r="AH45">
        <v>61</v>
      </c>
      <c r="AI45">
        <v>61</v>
      </c>
      <c r="AJ45">
        <v>23.71</v>
      </c>
      <c r="AK45">
        <v>182</v>
      </c>
      <c r="AL45">
        <v>78</v>
      </c>
    </row>
    <row r="46" spans="1:38">
      <c r="A46" t="s">
        <v>88</v>
      </c>
      <c r="B46" s="34">
        <v>201.9</v>
      </c>
      <c r="C46" s="34">
        <v>57.71</v>
      </c>
      <c r="D46" s="93">
        <f t="shared" si="0"/>
        <v>81.95</v>
      </c>
      <c r="E46" s="34">
        <v>4.6900000000000004</v>
      </c>
      <c r="F46" s="34"/>
      <c r="G46" s="34"/>
      <c r="H46" s="34"/>
      <c r="I46" s="34"/>
      <c r="J46" s="37">
        <v>14.54</v>
      </c>
      <c r="K46" s="37">
        <v>14.54</v>
      </c>
      <c r="L46" s="37">
        <v>14.9</v>
      </c>
      <c r="M46">
        <v>57.97</v>
      </c>
      <c r="N46">
        <v>273.33</v>
      </c>
      <c r="O46">
        <v>100.71</v>
      </c>
      <c r="P46">
        <v>10.11</v>
      </c>
      <c r="Q46">
        <v>6.01</v>
      </c>
      <c r="R46" s="93">
        <v>27.32</v>
      </c>
      <c r="S46" s="93">
        <v>27.32</v>
      </c>
      <c r="T46" s="93">
        <v>27.31</v>
      </c>
      <c r="U46">
        <v>10.23</v>
      </c>
      <c r="V46">
        <v>111.83816</v>
      </c>
      <c r="W46">
        <v>9.57</v>
      </c>
      <c r="X46">
        <v>87.5</v>
      </c>
      <c r="Y46">
        <v>29.16</v>
      </c>
      <c r="Z46">
        <v>29.17</v>
      </c>
      <c r="AA46">
        <v>231.67</v>
      </c>
      <c r="AB46">
        <v>46.33</v>
      </c>
      <c r="AC46">
        <v>91.96</v>
      </c>
      <c r="AD46">
        <v>43.5</v>
      </c>
      <c r="AE46">
        <v>90</v>
      </c>
      <c r="AF46">
        <v>45</v>
      </c>
      <c r="AG46">
        <v>25.66</v>
      </c>
      <c r="AH46">
        <v>63.67</v>
      </c>
      <c r="AI46">
        <v>63.67</v>
      </c>
      <c r="AJ46">
        <v>23.71</v>
      </c>
      <c r="AK46">
        <v>163</v>
      </c>
      <c r="AL46">
        <v>70</v>
      </c>
    </row>
    <row r="47" spans="1:38">
      <c r="A47" t="s">
        <v>89</v>
      </c>
      <c r="B47" s="34">
        <v>201.9</v>
      </c>
      <c r="C47" s="34">
        <v>57.71</v>
      </c>
      <c r="D47" s="93">
        <f t="shared" si="0"/>
        <v>82.45</v>
      </c>
      <c r="E47" s="34">
        <v>4.6900000000000004</v>
      </c>
      <c r="F47" s="34"/>
      <c r="G47" s="34"/>
      <c r="H47" s="34"/>
      <c r="I47" s="34"/>
      <c r="J47" s="37">
        <v>15.09</v>
      </c>
      <c r="K47" s="37">
        <v>15.09</v>
      </c>
      <c r="L47" s="37">
        <v>15.47</v>
      </c>
      <c r="M47">
        <v>57.97</v>
      </c>
      <c r="N47">
        <v>273.33</v>
      </c>
      <c r="O47">
        <v>100.71</v>
      </c>
      <c r="P47">
        <v>9.9600000000000009</v>
      </c>
      <c r="Q47">
        <v>6.01</v>
      </c>
      <c r="R47" s="93">
        <v>27.48</v>
      </c>
      <c r="S47" s="93">
        <v>27.48</v>
      </c>
      <c r="T47" s="93">
        <v>27.49</v>
      </c>
      <c r="U47">
        <v>10.23</v>
      </c>
      <c r="V47">
        <v>113.4943</v>
      </c>
      <c r="W47">
        <v>9.57</v>
      </c>
      <c r="X47">
        <v>90</v>
      </c>
      <c r="Y47">
        <v>30</v>
      </c>
      <c r="Z47">
        <v>30</v>
      </c>
      <c r="AA47">
        <v>231.67</v>
      </c>
      <c r="AB47">
        <v>46.33</v>
      </c>
      <c r="AC47">
        <v>92.08</v>
      </c>
      <c r="AD47">
        <v>44</v>
      </c>
      <c r="AE47">
        <v>92</v>
      </c>
      <c r="AF47">
        <v>46</v>
      </c>
      <c r="AG47">
        <v>24</v>
      </c>
      <c r="AH47">
        <v>66.67</v>
      </c>
      <c r="AI47">
        <v>66.67</v>
      </c>
      <c r="AJ47">
        <v>23.71</v>
      </c>
      <c r="AK47">
        <v>193</v>
      </c>
      <c r="AL47">
        <v>82</v>
      </c>
    </row>
    <row r="48" spans="1:38">
      <c r="A48" t="s">
        <v>90</v>
      </c>
      <c r="B48" s="34">
        <v>201.9</v>
      </c>
      <c r="C48" s="34">
        <v>57.71</v>
      </c>
      <c r="D48" s="93">
        <f t="shared" si="0"/>
        <v>83.45</v>
      </c>
      <c r="E48" s="34">
        <v>4.6900000000000004</v>
      </c>
      <c r="F48" s="34"/>
      <c r="G48" s="34"/>
      <c r="H48" s="34"/>
      <c r="I48" s="34"/>
      <c r="J48" s="37">
        <v>15.09</v>
      </c>
      <c r="K48" s="37">
        <v>15.09</v>
      </c>
      <c r="L48" s="37">
        <v>15.47</v>
      </c>
      <c r="M48">
        <v>57.97</v>
      </c>
      <c r="N48">
        <v>273.33</v>
      </c>
      <c r="O48">
        <v>100.71</v>
      </c>
      <c r="P48">
        <v>9.9600000000000009</v>
      </c>
      <c r="Q48">
        <v>6.01</v>
      </c>
      <c r="R48" s="93">
        <v>27.82</v>
      </c>
      <c r="S48" s="93">
        <v>27.82</v>
      </c>
      <c r="T48" s="93">
        <v>27.81</v>
      </c>
      <c r="U48">
        <v>10.23</v>
      </c>
      <c r="V48">
        <v>114.692566</v>
      </c>
      <c r="W48">
        <v>9.57</v>
      </c>
      <c r="X48">
        <v>92.5</v>
      </c>
      <c r="Y48">
        <v>30.84</v>
      </c>
      <c r="Z48">
        <v>30.83</v>
      </c>
      <c r="AA48">
        <v>231.67</v>
      </c>
      <c r="AB48">
        <v>46.33</v>
      </c>
      <c r="AC48">
        <v>92.04</v>
      </c>
      <c r="AD48">
        <v>44.5</v>
      </c>
      <c r="AE48">
        <v>92</v>
      </c>
      <c r="AF48">
        <v>46</v>
      </c>
      <c r="AG48">
        <v>24.34</v>
      </c>
      <c r="AH48">
        <v>68.33</v>
      </c>
      <c r="AI48">
        <v>68.33</v>
      </c>
      <c r="AJ48">
        <v>23.71</v>
      </c>
      <c r="AK48">
        <v>193</v>
      </c>
      <c r="AL48">
        <v>82</v>
      </c>
    </row>
    <row r="49" spans="1:38">
      <c r="A49" t="s">
        <v>91</v>
      </c>
      <c r="B49" s="34">
        <v>166.22</v>
      </c>
      <c r="C49" s="34">
        <v>57.71</v>
      </c>
      <c r="D49" s="93">
        <f t="shared" si="0"/>
        <v>83.95</v>
      </c>
      <c r="E49" s="34">
        <v>4.6900000000000004</v>
      </c>
      <c r="F49" s="34"/>
      <c r="G49" s="34"/>
      <c r="H49" s="34"/>
      <c r="I49" s="34"/>
      <c r="J49" s="37">
        <v>15.09</v>
      </c>
      <c r="K49" s="37">
        <v>15.09</v>
      </c>
      <c r="L49" s="37">
        <v>15.47</v>
      </c>
      <c r="M49">
        <v>57.97</v>
      </c>
      <c r="N49">
        <v>273.33</v>
      </c>
      <c r="O49">
        <v>53.17</v>
      </c>
      <c r="P49">
        <v>9.9600000000000009</v>
      </c>
      <c r="Q49">
        <v>6.01</v>
      </c>
      <c r="R49" s="93">
        <v>27.98</v>
      </c>
      <c r="S49" s="93">
        <v>27.98</v>
      </c>
      <c r="T49" s="93">
        <v>27.99</v>
      </c>
      <c r="U49">
        <v>10.23</v>
      </c>
      <c r="V49">
        <v>114.07881999999999</v>
      </c>
      <c r="W49">
        <v>9.57</v>
      </c>
      <c r="X49">
        <v>77.5</v>
      </c>
      <c r="Y49">
        <v>25.84</v>
      </c>
      <c r="Z49">
        <v>25.83</v>
      </c>
      <c r="AA49">
        <v>231.67</v>
      </c>
      <c r="AB49">
        <v>46.33</v>
      </c>
      <c r="AC49">
        <v>92.12</v>
      </c>
      <c r="AD49">
        <v>44.5</v>
      </c>
      <c r="AE49">
        <v>92</v>
      </c>
      <c r="AF49">
        <v>46</v>
      </c>
      <c r="AG49">
        <v>24.66</v>
      </c>
      <c r="AH49">
        <v>64</v>
      </c>
      <c r="AI49">
        <v>64</v>
      </c>
      <c r="AJ49">
        <v>23.71</v>
      </c>
      <c r="AK49">
        <v>189</v>
      </c>
      <c r="AL49">
        <v>81</v>
      </c>
    </row>
    <row r="50" spans="1:38">
      <c r="A50" t="s">
        <v>92</v>
      </c>
      <c r="B50" s="34">
        <v>166.22</v>
      </c>
      <c r="C50" s="34">
        <v>57.71</v>
      </c>
      <c r="D50" s="93">
        <f t="shared" si="0"/>
        <v>83.95</v>
      </c>
      <c r="E50" s="34">
        <v>4.6900000000000004</v>
      </c>
      <c r="F50" s="34"/>
      <c r="G50" s="34"/>
      <c r="H50" s="34"/>
      <c r="I50" s="34"/>
      <c r="J50" s="37">
        <v>15.09</v>
      </c>
      <c r="K50" s="37">
        <v>15.09</v>
      </c>
      <c r="L50" s="37">
        <v>15.47</v>
      </c>
      <c r="M50">
        <v>57.97</v>
      </c>
      <c r="N50">
        <v>273.33</v>
      </c>
      <c r="O50">
        <v>53.17</v>
      </c>
      <c r="P50">
        <v>9.9600000000000009</v>
      </c>
      <c r="Q50">
        <v>6.01</v>
      </c>
      <c r="R50" s="93">
        <v>27.98</v>
      </c>
      <c r="S50" s="93">
        <v>27.98</v>
      </c>
      <c r="T50" s="93">
        <v>27.99</v>
      </c>
      <c r="U50">
        <v>10.23</v>
      </c>
      <c r="V50">
        <v>113.09487799999999</v>
      </c>
      <c r="W50">
        <v>9.57</v>
      </c>
      <c r="X50">
        <v>78.5</v>
      </c>
      <c r="Y50">
        <v>26.16</v>
      </c>
      <c r="Z50">
        <v>26.17</v>
      </c>
      <c r="AA50">
        <v>231.67</v>
      </c>
      <c r="AB50">
        <v>46.33</v>
      </c>
      <c r="AC50">
        <v>92.3</v>
      </c>
      <c r="AD50">
        <v>44.5</v>
      </c>
      <c r="AE50">
        <v>92</v>
      </c>
      <c r="AF50">
        <v>46</v>
      </c>
      <c r="AG50">
        <v>24.66</v>
      </c>
      <c r="AH50">
        <v>64.67</v>
      </c>
      <c r="AI50">
        <v>64.67</v>
      </c>
      <c r="AJ50">
        <v>23.71</v>
      </c>
      <c r="AK50">
        <v>189</v>
      </c>
      <c r="AL50">
        <v>81</v>
      </c>
    </row>
    <row r="51" spans="1:38">
      <c r="A51" t="s">
        <v>93</v>
      </c>
      <c r="B51" s="34">
        <v>166.22</v>
      </c>
      <c r="C51" s="34">
        <v>57.71</v>
      </c>
      <c r="D51" s="93">
        <f t="shared" si="0"/>
        <v>85.949999999999989</v>
      </c>
      <c r="E51" s="34">
        <v>4.6900000000000004</v>
      </c>
      <c r="F51" s="34"/>
      <c r="G51" s="34"/>
      <c r="H51" s="34"/>
      <c r="I51" s="34"/>
      <c r="J51" s="37">
        <v>15.09</v>
      </c>
      <c r="K51" s="37">
        <v>15.09</v>
      </c>
      <c r="L51" s="37">
        <v>15.47</v>
      </c>
      <c r="M51">
        <v>57.97</v>
      </c>
      <c r="N51">
        <v>273.33</v>
      </c>
      <c r="O51">
        <v>53.17</v>
      </c>
      <c r="P51">
        <v>8.56</v>
      </c>
      <c r="Q51">
        <v>6.41</v>
      </c>
      <c r="R51" s="93">
        <v>28.65</v>
      </c>
      <c r="S51" s="93">
        <v>28.65</v>
      </c>
      <c r="T51" s="93">
        <v>28.65</v>
      </c>
      <c r="U51">
        <v>10.31</v>
      </c>
      <c r="V51">
        <v>115.70573400000001</v>
      </c>
      <c r="W51">
        <v>9.57</v>
      </c>
      <c r="X51">
        <v>72.5</v>
      </c>
      <c r="Y51">
        <v>24.16</v>
      </c>
      <c r="Z51">
        <v>24.17</v>
      </c>
      <c r="AA51">
        <v>231.67</v>
      </c>
      <c r="AB51">
        <v>46.33</v>
      </c>
      <c r="AC51">
        <v>92.4</v>
      </c>
      <c r="AD51">
        <v>44</v>
      </c>
      <c r="AE51">
        <v>92</v>
      </c>
      <c r="AF51">
        <v>46</v>
      </c>
      <c r="AG51">
        <v>21.66</v>
      </c>
      <c r="AH51">
        <v>58.33</v>
      </c>
      <c r="AI51">
        <v>58.33</v>
      </c>
      <c r="AJ51">
        <v>23.21</v>
      </c>
      <c r="AK51">
        <v>189</v>
      </c>
      <c r="AL51">
        <v>81</v>
      </c>
    </row>
    <row r="52" spans="1:38">
      <c r="A52" t="s">
        <v>94</v>
      </c>
      <c r="B52" s="34">
        <v>166.22</v>
      </c>
      <c r="C52" s="34">
        <v>57.71</v>
      </c>
      <c r="D52" s="93">
        <f t="shared" si="0"/>
        <v>86.95</v>
      </c>
      <c r="E52" s="34">
        <v>4.6900000000000004</v>
      </c>
      <c r="F52" s="34"/>
      <c r="G52" s="34"/>
      <c r="H52" s="34"/>
      <c r="I52" s="34"/>
      <c r="J52" s="37">
        <v>15.09</v>
      </c>
      <c r="K52" s="37">
        <v>15.09</v>
      </c>
      <c r="L52" s="37">
        <v>15.47</v>
      </c>
      <c r="M52">
        <v>57.97</v>
      </c>
      <c r="N52">
        <v>273.33</v>
      </c>
      <c r="O52">
        <v>53.17</v>
      </c>
      <c r="P52">
        <v>8.56</v>
      </c>
      <c r="Q52">
        <v>6.81</v>
      </c>
      <c r="R52" s="93">
        <v>28.98</v>
      </c>
      <c r="S52" s="93">
        <v>28.98</v>
      </c>
      <c r="T52" s="93">
        <v>28.99</v>
      </c>
      <c r="U52">
        <v>10.31</v>
      </c>
      <c r="V52">
        <v>111.945322</v>
      </c>
      <c r="W52">
        <v>9.57</v>
      </c>
      <c r="X52">
        <v>73</v>
      </c>
      <c r="Y52">
        <v>24.34</v>
      </c>
      <c r="Z52">
        <v>24.33</v>
      </c>
      <c r="AA52">
        <v>231.67</v>
      </c>
      <c r="AB52">
        <v>46.33</v>
      </c>
      <c r="AC52">
        <v>92.36</v>
      </c>
      <c r="AD52">
        <v>44</v>
      </c>
      <c r="AE52">
        <v>92</v>
      </c>
      <c r="AF52">
        <v>46</v>
      </c>
      <c r="AG52">
        <v>21.66</v>
      </c>
      <c r="AH52">
        <v>59</v>
      </c>
      <c r="AI52">
        <v>59</v>
      </c>
      <c r="AJ52">
        <v>23.21</v>
      </c>
      <c r="AK52">
        <v>189</v>
      </c>
      <c r="AL52">
        <v>81</v>
      </c>
    </row>
    <row r="53" spans="1:38">
      <c r="A53" t="s">
        <v>95</v>
      </c>
      <c r="B53" s="34">
        <v>166.22</v>
      </c>
      <c r="C53" s="34">
        <v>57.71</v>
      </c>
      <c r="D53" s="93">
        <f t="shared" si="0"/>
        <v>86.95</v>
      </c>
      <c r="E53" s="34">
        <v>4.6900000000000004</v>
      </c>
      <c r="F53" s="34"/>
      <c r="G53" s="34"/>
      <c r="H53" s="34"/>
      <c r="I53" s="34"/>
      <c r="J53" s="37">
        <v>15.09</v>
      </c>
      <c r="K53" s="37">
        <v>15.09</v>
      </c>
      <c r="L53" s="37">
        <v>15.47</v>
      </c>
      <c r="M53">
        <v>57.97</v>
      </c>
      <c r="N53">
        <v>273.33</v>
      </c>
      <c r="O53">
        <v>53.17</v>
      </c>
      <c r="P53">
        <v>9.33</v>
      </c>
      <c r="Q53">
        <v>7.01</v>
      </c>
      <c r="R53" s="93">
        <v>28.98</v>
      </c>
      <c r="S53" s="93">
        <v>28.98</v>
      </c>
      <c r="T53" s="93">
        <v>28.99</v>
      </c>
      <c r="U53">
        <v>10.31</v>
      </c>
      <c r="V53">
        <v>112.08171</v>
      </c>
      <c r="W53">
        <v>9.57</v>
      </c>
      <c r="X53">
        <v>74</v>
      </c>
      <c r="Y53">
        <v>24.66</v>
      </c>
      <c r="Z53">
        <v>24.67</v>
      </c>
      <c r="AA53">
        <v>231.67</v>
      </c>
      <c r="AB53">
        <v>46.33</v>
      </c>
      <c r="AC53">
        <v>92.31</v>
      </c>
      <c r="AD53">
        <v>43.5</v>
      </c>
      <c r="AE53">
        <v>92</v>
      </c>
      <c r="AF53">
        <v>46</v>
      </c>
      <c r="AG53">
        <v>22</v>
      </c>
      <c r="AH53">
        <v>53.33</v>
      </c>
      <c r="AI53">
        <v>53.33</v>
      </c>
      <c r="AJ53">
        <v>23.21</v>
      </c>
      <c r="AK53">
        <v>189</v>
      </c>
      <c r="AL53">
        <v>81</v>
      </c>
    </row>
    <row r="54" spans="1:38">
      <c r="A54" t="s">
        <v>96</v>
      </c>
      <c r="B54" s="34">
        <v>166.22</v>
      </c>
      <c r="C54" s="34">
        <v>57.71</v>
      </c>
      <c r="D54" s="93">
        <f t="shared" si="0"/>
        <v>86.45</v>
      </c>
      <c r="E54" s="34">
        <v>4.6900000000000004</v>
      </c>
      <c r="F54" s="34"/>
      <c r="G54" s="34"/>
      <c r="H54" s="34"/>
      <c r="I54" s="34"/>
      <c r="J54" s="37">
        <v>15.09</v>
      </c>
      <c r="K54" s="37">
        <v>15.09</v>
      </c>
      <c r="L54" s="37">
        <v>15.47</v>
      </c>
      <c r="M54">
        <v>57.97</v>
      </c>
      <c r="N54">
        <v>273.33</v>
      </c>
      <c r="O54">
        <v>53.17</v>
      </c>
      <c r="P54">
        <v>9.33</v>
      </c>
      <c r="Q54">
        <v>7.01</v>
      </c>
      <c r="R54" s="93">
        <v>28.82</v>
      </c>
      <c r="S54" s="93">
        <v>28.82</v>
      </c>
      <c r="T54" s="93">
        <v>28.81</v>
      </c>
      <c r="U54">
        <v>10.31</v>
      </c>
      <c r="V54">
        <v>112.74416600000001</v>
      </c>
      <c r="W54">
        <v>9.57</v>
      </c>
      <c r="X54">
        <v>75</v>
      </c>
      <c r="Y54">
        <v>25</v>
      </c>
      <c r="Z54">
        <v>25</v>
      </c>
      <c r="AA54">
        <v>231.67</v>
      </c>
      <c r="AB54">
        <v>46.33</v>
      </c>
      <c r="AC54">
        <v>92.25</v>
      </c>
      <c r="AD54">
        <v>43.5</v>
      </c>
      <c r="AE54">
        <v>92</v>
      </c>
      <c r="AF54">
        <v>46</v>
      </c>
      <c r="AG54">
        <v>22</v>
      </c>
      <c r="AH54">
        <v>54</v>
      </c>
      <c r="AI54">
        <v>54</v>
      </c>
      <c r="AJ54">
        <v>23.21</v>
      </c>
      <c r="AK54">
        <v>189</v>
      </c>
      <c r="AL54">
        <v>81</v>
      </c>
    </row>
    <row r="55" spans="1:38">
      <c r="A55" t="s">
        <v>97</v>
      </c>
      <c r="B55" s="34">
        <v>166.22</v>
      </c>
      <c r="C55" s="34">
        <v>57.71</v>
      </c>
      <c r="D55" s="93">
        <f t="shared" si="0"/>
        <v>86.45</v>
      </c>
      <c r="E55" s="34">
        <v>4.6900000000000004</v>
      </c>
      <c r="F55" s="34"/>
      <c r="G55" s="34"/>
      <c r="H55" s="34"/>
      <c r="I55" s="34"/>
      <c r="J55" s="37">
        <v>15.09</v>
      </c>
      <c r="K55" s="37">
        <v>15.09</v>
      </c>
      <c r="L55" s="37">
        <v>15.47</v>
      </c>
      <c r="M55">
        <v>57.97</v>
      </c>
      <c r="N55">
        <v>273.33</v>
      </c>
      <c r="O55">
        <v>53.17</v>
      </c>
      <c r="P55">
        <v>9.7200000000000006</v>
      </c>
      <c r="Q55">
        <v>7.01</v>
      </c>
      <c r="R55" s="93">
        <v>28.82</v>
      </c>
      <c r="S55" s="93">
        <v>28.82</v>
      </c>
      <c r="T55" s="93">
        <v>28.81</v>
      </c>
      <c r="U55">
        <v>10.38</v>
      </c>
      <c r="V55">
        <v>112.98771600000001</v>
      </c>
      <c r="W55">
        <v>9.9499999999999993</v>
      </c>
      <c r="X55">
        <v>77</v>
      </c>
      <c r="Y55">
        <v>25.66</v>
      </c>
      <c r="Z55">
        <v>25.67</v>
      </c>
      <c r="AA55">
        <v>231.67</v>
      </c>
      <c r="AB55">
        <v>46.33</v>
      </c>
      <c r="AC55">
        <v>88.46</v>
      </c>
      <c r="AD55">
        <v>43.5</v>
      </c>
      <c r="AE55">
        <v>88</v>
      </c>
      <c r="AF55">
        <v>44</v>
      </c>
      <c r="AG55">
        <v>22.66</v>
      </c>
      <c r="AH55">
        <v>55</v>
      </c>
      <c r="AI55">
        <v>55</v>
      </c>
      <c r="AJ55">
        <v>23.21</v>
      </c>
      <c r="AK55">
        <v>186</v>
      </c>
      <c r="AL55">
        <v>79</v>
      </c>
    </row>
    <row r="56" spans="1:38">
      <c r="A56" t="s">
        <v>98</v>
      </c>
      <c r="B56" s="34">
        <v>166.22</v>
      </c>
      <c r="C56" s="34">
        <v>57.71</v>
      </c>
      <c r="D56" s="93">
        <f t="shared" si="0"/>
        <v>86.45</v>
      </c>
      <c r="E56" s="34">
        <v>4.6900000000000004</v>
      </c>
      <c r="F56" s="34"/>
      <c r="G56" s="34"/>
      <c r="H56" s="34"/>
      <c r="I56" s="34"/>
      <c r="J56" s="37">
        <v>15.09</v>
      </c>
      <c r="K56" s="37">
        <v>15.09</v>
      </c>
      <c r="L56" s="37">
        <v>15.47</v>
      </c>
      <c r="M56">
        <v>57.97</v>
      </c>
      <c r="N56">
        <v>273.33</v>
      </c>
      <c r="O56">
        <v>53.17</v>
      </c>
      <c r="P56">
        <v>9.7200000000000006</v>
      </c>
      <c r="Q56">
        <v>7.01</v>
      </c>
      <c r="R56" s="93">
        <v>28.82</v>
      </c>
      <c r="S56" s="93">
        <v>28.82</v>
      </c>
      <c r="T56" s="93">
        <v>28.81</v>
      </c>
      <c r="U56">
        <v>10.38</v>
      </c>
      <c r="V56">
        <v>111.974548</v>
      </c>
      <c r="W56">
        <v>9.9499999999999993</v>
      </c>
      <c r="X56">
        <v>79</v>
      </c>
      <c r="Y56">
        <v>26.34</v>
      </c>
      <c r="Z56">
        <v>26.33</v>
      </c>
      <c r="AA56">
        <v>231.67</v>
      </c>
      <c r="AB56">
        <v>46.33</v>
      </c>
      <c r="AC56">
        <v>88.46</v>
      </c>
      <c r="AD56">
        <v>43.5</v>
      </c>
      <c r="AE56">
        <v>88</v>
      </c>
      <c r="AF56">
        <v>44</v>
      </c>
      <c r="AG56">
        <v>22.66</v>
      </c>
      <c r="AH56">
        <v>56</v>
      </c>
      <c r="AI56">
        <v>56</v>
      </c>
      <c r="AJ56">
        <v>23.21</v>
      </c>
      <c r="AK56">
        <v>186</v>
      </c>
      <c r="AL56">
        <v>79</v>
      </c>
    </row>
    <row r="57" spans="1:38">
      <c r="A57" t="s">
        <v>99</v>
      </c>
      <c r="B57" s="34">
        <v>185.56</v>
      </c>
      <c r="C57" s="34">
        <v>57.71</v>
      </c>
      <c r="D57" s="93">
        <f t="shared" si="0"/>
        <v>86.95</v>
      </c>
      <c r="E57" s="34">
        <v>4.6900000000000004</v>
      </c>
      <c r="F57" s="34"/>
      <c r="G57" s="34"/>
      <c r="H57" s="34"/>
      <c r="I57" s="34"/>
      <c r="J57" s="37">
        <v>15.09</v>
      </c>
      <c r="K57" s="37">
        <v>15.09</v>
      </c>
      <c r="L57" s="37">
        <v>15.47</v>
      </c>
      <c r="M57">
        <v>57.97</v>
      </c>
      <c r="N57">
        <v>273.33</v>
      </c>
      <c r="O57">
        <v>53.17</v>
      </c>
      <c r="P57">
        <v>9.8000000000000007</v>
      </c>
      <c r="Q57">
        <v>7.41</v>
      </c>
      <c r="R57" s="93">
        <v>28.98</v>
      </c>
      <c r="S57" s="93">
        <v>28.98</v>
      </c>
      <c r="T57" s="93">
        <v>28.99</v>
      </c>
      <c r="U57">
        <v>10.38</v>
      </c>
      <c r="V57">
        <v>110.415828</v>
      </c>
      <c r="W57">
        <v>9.9499999999999993</v>
      </c>
      <c r="X57">
        <v>81</v>
      </c>
      <c r="Y57">
        <v>27</v>
      </c>
      <c r="Z57">
        <v>27</v>
      </c>
      <c r="AA57">
        <v>231.67</v>
      </c>
      <c r="AB57">
        <v>46.33</v>
      </c>
      <c r="AC57">
        <v>88.36</v>
      </c>
      <c r="AD57">
        <v>43.5</v>
      </c>
      <c r="AE57">
        <v>88</v>
      </c>
      <c r="AF57">
        <v>44</v>
      </c>
      <c r="AG57">
        <v>26</v>
      </c>
      <c r="AH57">
        <v>63</v>
      </c>
      <c r="AI57">
        <v>63</v>
      </c>
      <c r="AJ57">
        <v>23.21</v>
      </c>
      <c r="AK57">
        <v>186</v>
      </c>
      <c r="AL57">
        <v>79</v>
      </c>
    </row>
    <row r="58" spans="1:38">
      <c r="A58" t="s">
        <v>100</v>
      </c>
      <c r="B58" s="34">
        <v>185.56</v>
      </c>
      <c r="C58" s="34">
        <v>57.71</v>
      </c>
      <c r="D58" s="93">
        <f t="shared" si="0"/>
        <v>87.95</v>
      </c>
      <c r="E58" s="34">
        <v>4.6900000000000004</v>
      </c>
      <c r="F58" s="34"/>
      <c r="G58" s="34"/>
      <c r="H58" s="34"/>
      <c r="I58" s="34"/>
      <c r="J58" s="37">
        <v>14.81</v>
      </c>
      <c r="K58" s="37">
        <v>14.81</v>
      </c>
      <c r="L58" s="37">
        <v>15.18</v>
      </c>
      <c r="M58">
        <v>57.97</v>
      </c>
      <c r="N58">
        <v>273.33</v>
      </c>
      <c r="O58">
        <v>53.17</v>
      </c>
      <c r="P58">
        <v>9.8000000000000007</v>
      </c>
      <c r="Q58">
        <v>7.41</v>
      </c>
      <c r="R58" s="93">
        <v>29.32</v>
      </c>
      <c r="S58" s="93">
        <v>29.32</v>
      </c>
      <c r="T58" s="93">
        <v>29.31</v>
      </c>
      <c r="U58">
        <v>10.38</v>
      </c>
      <c r="V58">
        <v>103.723074</v>
      </c>
      <c r="W58">
        <v>9.9499999999999993</v>
      </c>
      <c r="X58">
        <v>84</v>
      </c>
      <c r="Y58">
        <v>28</v>
      </c>
      <c r="Z58">
        <v>28</v>
      </c>
      <c r="AA58">
        <v>231.67</v>
      </c>
      <c r="AB58">
        <v>46.33</v>
      </c>
      <c r="AC58">
        <v>88.41</v>
      </c>
      <c r="AD58">
        <v>43.5</v>
      </c>
      <c r="AE58">
        <v>87</v>
      </c>
      <c r="AF58">
        <v>43</v>
      </c>
      <c r="AG58">
        <v>26.66</v>
      </c>
      <c r="AH58">
        <v>63.33</v>
      </c>
      <c r="AI58">
        <v>63.33</v>
      </c>
      <c r="AJ58">
        <v>23.21</v>
      </c>
      <c r="AK58">
        <v>186</v>
      </c>
      <c r="AL58">
        <v>79</v>
      </c>
    </row>
    <row r="59" spans="1:38">
      <c r="A59" t="s">
        <v>101</v>
      </c>
      <c r="B59" s="34">
        <v>226.77</v>
      </c>
      <c r="C59" s="34">
        <v>76.650000000000006</v>
      </c>
      <c r="D59" s="93">
        <f t="shared" si="0"/>
        <v>88.45</v>
      </c>
      <c r="E59" s="34">
        <v>4.6900000000000004</v>
      </c>
      <c r="F59" s="34"/>
      <c r="G59" s="34"/>
      <c r="H59" s="34"/>
      <c r="I59" s="34"/>
      <c r="J59" s="37">
        <v>14.5</v>
      </c>
      <c r="K59" s="37">
        <v>14.5</v>
      </c>
      <c r="L59" s="37">
        <v>14.86</v>
      </c>
      <c r="M59">
        <v>57.97</v>
      </c>
      <c r="N59">
        <v>273.33</v>
      </c>
      <c r="O59">
        <v>53.17</v>
      </c>
      <c r="P59">
        <v>9.9600000000000009</v>
      </c>
      <c r="Q59">
        <v>7.41</v>
      </c>
      <c r="R59" s="93">
        <v>29.48</v>
      </c>
      <c r="S59" s="93">
        <v>29.48</v>
      </c>
      <c r="T59" s="93">
        <v>29.49</v>
      </c>
      <c r="U59">
        <v>10.38</v>
      </c>
      <c r="V59">
        <v>96.640640000000005</v>
      </c>
      <c r="W59">
        <v>10.039999999999999</v>
      </c>
      <c r="X59">
        <v>86</v>
      </c>
      <c r="Y59">
        <v>28.66</v>
      </c>
      <c r="Z59">
        <v>28.67</v>
      </c>
      <c r="AA59">
        <v>231.67</v>
      </c>
      <c r="AB59">
        <v>46.33</v>
      </c>
      <c r="AC59">
        <v>88.27</v>
      </c>
      <c r="AD59">
        <v>42.28</v>
      </c>
      <c r="AE59">
        <v>93</v>
      </c>
      <c r="AF59">
        <v>47</v>
      </c>
      <c r="AG59">
        <v>27.34</v>
      </c>
      <c r="AH59">
        <v>63.33</v>
      </c>
      <c r="AI59">
        <v>63.33</v>
      </c>
      <c r="AJ59">
        <v>23.21</v>
      </c>
      <c r="AK59">
        <v>179</v>
      </c>
      <c r="AL59">
        <v>76</v>
      </c>
    </row>
    <row r="60" spans="1:38">
      <c r="A60" t="s">
        <v>102</v>
      </c>
      <c r="B60" s="34">
        <v>226.77</v>
      </c>
      <c r="C60" s="34">
        <v>87.2</v>
      </c>
      <c r="D60" s="93">
        <f t="shared" si="0"/>
        <v>88.45</v>
      </c>
      <c r="E60" s="34">
        <v>4.6900000000000004</v>
      </c>
      <c r="F60" s="34"/>
      <c r="G60" s="34"/>
      <c r="H60" s="34"/>
      <c r="I60" s="34"/>
      <c r="J60" s="37">
        <v>14.18</v>
      </c>
      <c r="K60" s="37">
        <v>14.18</v>
      </c>
      <c r="L60" s="37">
        <v>14.54</v>
      </c>
      <c r="M60">
        <v>57.97</v>
      </c>
      <c r="N60">
        <v>273.33</v>
      </c>
      <c r="O60">
        <v>53.17</v>
      </c>
      <c r="P60">
        <v>9.9600000000000009</v>
      </c>
      <c r="Q60">
        <v>8.01</v>
      </c>
      <c r="R60" s="93">
        <v>29.48</v>
      </c>
      <c r="S60" s="93">
        <v>29.48</v>
      </c>
      <c r="T60" s="93">
        <v>29.49</v>
      </c>
      <c r="U60">
        <v>10.38</v>
      </c>
      <c r="V60">
        <v>89.538722000000007</v>
      </c>
      <c r="W60">
        <v>10.039999999999999</v>
      </c>
      <c r="X60">
        <v>88</v>
      </c>
      <c r="Y60">
        <v>29.34</v>
      </c>
      <c r="Z60">
        <v>29.33</v>
      </c>
      <c r="AA60">
        <v>231.67</v>
      </c>
      <c r="AB60">
        <v>46.33</v>
      </c>
      <c r="AC60">
        <v>87.93</v>
      </c>
      <c r="AD60">
        <v>40.69</v>
      </c>
      <c r="AE60">
        <v>93</v>
      </c>
      <c r="AF60">
        <v>46</v>
      </c>
      <c r="AG60">
        <v>28</v>
      </c>
      <c r="AH60">
        <v>64</v>
      </c>
      <c r="AI60">
        <v>64</v>
      </c>
      <c r="AJ60">
        <v>23.21</v>
      </c>
      <c r="AK60">
        <v>179</v>
      </c>
      <c r="AL60">
        <v>76</v>
      </c>
    </row>
    <row r="61" spans="1:38">
      <c r="A61" t="s">
        <v>103</v>
      </c>
      <c r="B61" s="34">
        <v>262.45999999999998</v>
      </c>
      <c r="C61" s="34">
        <v>87.2</v>
      </c>
      <c r="D61" s="93">
        <f t="shared" si="0"/>
        <v>88.45</v>
      </c>
      <c r="E61" s="34">
        <v>8.64</v>
      </c>
      <c r="F61" s="34"/>
      <c r="G61" s="34"/>
      <c r="H61" s="34"/>
      <c r="I61" s="34"/>
      <c r="J61" s="37">
        <v>13.54</v>
      </c>
      <c r="K61" s="37">
        <v>13.54</v>
      </c>
      <c r="L61" s="37">
        <v>13.88</v>
      </c>
      <c r="M61">
        <v>57.97</v>
      </c>
      <c r="N61">
        <v>273.33</v>
      </c>
      <c r="O61">
        <v>100.71</v>
      </c>
      <c r="P61">
        <v>9.9600000000000009</v>
      </c>
      <c r="Q61">
        <v>8.01</v>
      </c>
      <c r="R61" s="93">
        <v>29.48</v>
      </c>
      <c r="S61" s="93">
        <v>29.48</v>
      </c>
      <c r="T61" s="93">
        <v>29.49</v>
      </c>
      <c r="U61">
        <v>10.38</v>
      </c>
      <c r="V61">
        <v>86.275152000000006</v>
      </c>
      <c r="W61">
        <v>10.039999999999999</v>
      </c>
      <c r="X61">
        <v>90</v>
      </c>
      <c r="Y61">
        <v>30</v>
      </c>
      <c r="Z61">
        <v>30</v>
      </c>
      <c r="AA61">
        <v>231.67</v>
      </c>
      <c r="AB61">
        <v>46.33</v>
      </c>
      <c r="AC61">
        <v>87.26</v>
      </c>
      <c r="AD61">
        <v>39.520000000000003</v>
      </c>
      <c r="AE61">
        <v>83</v>
      </c>
      <c r="AF61">
        <v>42</v>
      </c>
      <c r="AG61">
        <v>30</v>
      </c>
      <c r="AH61">
        <v>70.67</v>
      </c>
      <c r="AI61">
        <v>70.67</v>
      </c>
      <c r="AJ61">
        <v>23.71</v>
      </c>
      <c r="AK61">
        <v>175</v>
      </c>
      <c r="AL61">
        <v>75</v>
      </c>
    </row>
    <row r="62" spans="1:38">
      <c r="A62" t="s">
        <v>104</v>
      </c>
      <c r="B62" s="34">
        <v>262.45999999999998</v>
      </c>
      <c r="C62" s="34">
        <v>87.2</v>
      </c>
      <c r="D62" s="93">
        <f t="shared" si="0"/>
        <v>88.45</v>
      </c>
      <c r="E62" s="34">
        <v>8.64</v>
      </c>
      <c r="F62" s="34"/>
      <c r="G62" s="34"/>
      <c r="H62" s="34"/>
      <c r="I62" s="34"/>
      <c r="J62" s="37">
        <v>12.85</v>
      </c>
      <c r="K62" s="37">
        <v>12.85</v>
      </c>
      <c r="L62" s="37">
        <v>13.18</v>
      </c>
      <c r="M62">
        <v>57.97</v>
      </c>
      <c r="N62">
        <v>273.33</v>
      </c>
      <c r="O62">
        <v>100.71</v>
      </c>
      <c r="P62">
        <v>9.9600000000000009</v>
      </c>
      <c r="Q62">
        <v>8.01</v>
      </c>
      <c r="R62" s="93">
        <v>29.48</v>
      </c>
      <c r="S62" s="93">
        <v>29.48</v>
      </c>
      <c r="T62" s="93">
        <v>29.49</v>
      </c>
      <c r="U62">
        <v>10.38</v>
      </c>
      <c r="V62">
        <v>82.709580000000003</v>
      </c>
      <c r="W62">
        <v>10.039999999999999</v>
      </c>
      <c r="X62">
        <v>91.5</v>
      </c>
      <c r="Y62">
        <v>30.5</v>
      </c>
      <c r="Z62">
        <v>30.5</v>
      </c>
      <c r="AA62">
        <v>231.67</v>
      </c>
      <c r="AB62">
        <v>46.33</v>
      </c>
      <c r="AC62">
        <v>85.45</v>
      </c>
      <c r="AD62">
        <v>38.4</v>
      </c>
      <c r="AE62">
        <v>79</v>
      </c>
      <c r="AF62">
        <v>39</v>
      </c>
      <c r="AG62">
        <v>30</v>
      </c>
      <c r="AH62">
        <v>71.33</v>
      </c>
      <c r="AI62">
        <v>71.33</v>
      </c>
      <c r="AJ62">
        <v>24.22</v>
      </c>
      <c r="AK62">
        <v>165</v>
      </c>
      <c r="AL62">
        <v>70</v>
      </c>
    </row>
    <row r="63" spans="1:38">
      <c r="A63" t="s">
        <v>105</v>
      </c>
      <c r="B63" s="34">
        <v>262.45999999999998</v>
      </c>
      <c r="C63" s="34">
        <v>87.2</v>
      </c>
      <c r="D63" s="93">
        <f t="shared" si="0"/>
        <v>88.45</v>
      </c>
      <c r="E63" s="34">
        <v>8.64</v>
      </c>
      <c r="F63" s="34"/>
      <c r="G63" s="34"/>
      <c r="H63" s="34"/>
      <c r="I63" s="34"/>
      <c r="J63" s="37">
        <v>12.37</v>
      </c>
      <c r="K63" s="37">
        <v>12.37</v>
      </c>
      <c r="L63" s="37">
        <v>12.67</v>
      </c>
      <c r="M63">
        <v>57.97</v>
      </c>
      <c r="N63">
        <v>273.33</v>
      </c>
      <c r="O63">
        <v>100.71</v>
      </c>
      <c r="P63">
        <v>10.11</v>
      </c>
      <c r="Q63">
        <v>8.01</v>
      </c>
      <c r="R63" s="93">
        <v>29.48</v>
      </c>
      <c r="S63" s="93">
        <v>29.48</v>
      </c>
      <c r="T63" s="93">
        <v>29.49</v>
      </c>
      <c r="U63">
        <v>10.46</v>
      </c>
      <c r="V63">
        <v>79.981819999999999</v>
      </c>
      <c r="W63">
        <v>10.41</v>
      </c>
      <c r="X63">
        <v>92.5</v>
      </c>
      <c r="Y63">
        <v>30.84</v>
      </c>
      <c r="Z63">
        <v>30.83</v>
      </c>
      <c r="AA63">
        <v>220.37</v>
      </c>
      <c r="AB63">
        <v>44.07</v>
      </c>
      <c r="AC63">
        <v>81.8</v>
      </c>
      <c r="AD63">
        <v>36.450000000000003</v>
      </c>
      <c r="AE63">
        <v>73</v>
      </c>
      <c r="AF63">
        <v>37</v>
      </c>
      <c r="AG63">
        <v>30</v>
      </c>
      <c r="AH63">
        <v>71.67</v>
      </c>
      <c r="AI63">
        <v>71.67</v>
      </c>
      <c r="AJ63">
        <v>24.22</v>
      </c>
      <c r="AK63">
        <v>154</v>
      </c>
      <c r="AL63">
        <v>66</v>
      </c>
    </row>
    <row r="64" spans="1:38">
      <c r="A64" t="s">
        <v>106</v>
      </c>
      <c r="B64" s="34">
        <v>262.45999999999998</v>
      </c>
      <c r="C64" s="34">
        <v>87.2</v>
      </c>
      <c r="D64" s="93">
        <f t="shared" si="0"/>
        <v>88.45</v>
      </c>
      <c r="E64" s="34">
        <v>8.64</v>
      </c>
      <c r="F64" s="34"/>
      <c r="G64" s="34"/>
      <c r="H64" s="34"/>
      <c r="I64" s="34"/>
      <c r="J64" s="37">
        <v>11.72</v>
      </c>
      <c r="K64" s="37">
        <v>11.72</v>
      </c>
      <c r="L64" s="37">
        <v>12.01</v>
      </c>
      <c r="M64">
        <v>57.97</v>
      </c>
      <c r="N64">
        <v>273.33</v>
      </c>
      <c r="O64">
        <v>100.71</v>
      </c>
      <c r="P64">
        <v>10.11</v>
      </c>
      <c r="Q64">
        <v>8.41</v>
      </c>
      <c r="R64" s="93">
        <v>29.48</v>
      </c>
      <c r="S64" s="93">
        <v>29.48</v>
      </c>
      <c r="T64" s="93">
        <v>29.49</v>
      </c>
      <c r="U64">
        <v>10.46</v>
      </c>
      <c r="V64">
        <v>75.286175999999998</v>
      </c>
      <c r="W64">
        <v>10.41</v>
      </c>
      <c r="X64">
        <v>92.5</v>
      </c>
      <c r="Y64">
        <v>30.84</v>
      </c>
      <c r="Z64">
        <v>30.83</v>
      </c>
      <c r="AA64">
        <v>207.19</v>
      </c>
      <c r="AB64">
        <v>41.44</v>
      </c>
      <c r="AC64">
        <v>77</v>
      </c>
      <c r="AD64">
        <v>34.4</v>
      </c>
      <c r="AE64">
        <v>69</v>
      </c>
      <c r="AF64">
        <v>34</v>
      </c>
      <c r="AG64">
        <v>30</v>
      </c>
      <c r="AH64">
        <v>72</v>
      </c>
      <c r="AI64">
        <v>72</v>
      </c>
      <c r="AJ64">
        <v>25.23</v>
      </c>
      <c r="AK64">
        <v>144</v>
      </c>
      <c r="AL64">
        <v>61</v>
      </c>
    </row>
    <row r="65" spans="1:38">
      <c r="A65" t="s">
        <v>107</v>
      </c>
      <c r="B65" s="34">
        <v>262.45999999999998</v>
      </c>
      <c r="C65" s="34">
        <v>87.2</v>
      </c>
      <c r="D65" s="93">
        <f t="shared" si="0"/>
        <v>88.45</v>
      </c>
      <c r="E65" s="34">
        <v>8.64</v>
      </c>
      <c r="F65" s="34"/>
      <c r="G65" s="34"/>
      <c r="H65" s="34"/>
      <c r="I65" s="34"/>
      <c r="J65" s="37">
        <v>10.94</v>
      </c>
      <c r="K65" s="37">
        <v>10.94</v>
      </c>
      <c r="L65" s="37">
        <v>11.21</v>
      </c>
      <c r="M65">
        <v>57.97</v>
      </c>
      <c r="N65">
        <v>273.33</v>
      </c>
      <c r="O65">
        <v>100.71</v>
      </c>
      <c r="P65">
        <v>10.34</v>
      </c>
      <c r="Q65">
        <v>8.61</v>
      </c>
      <c r="R65" s="93">
        <v>29.48</v>
      </c>
      <c r="S65" s="93">
        <v>29.48</v>
      </c>
      <c r="T65" s="93">
        <v>29.49</v>
      </c>
      <c r="U65">
        <v>10.46</v>
      </c>
      <c r="V65">
        <v>68.632390000000001</v>
      </c>
      <c r="W65">
        <v>10.41</v>
      </c>
      <c r="X65">
        <v>92.5</v>
      </c>
      <c r="Y65">
        <v>30.84</v>
      </c>
      <c r="Z65">
        <v>30.83</v>
      </c>
      <c r="AA65">
        <v>165.43</v>
      </c>
      <c r="AB65">
        <v>33.08</v>
      </c>
      <c r="AC65">
        <v>71.83</v>
      </c>
      <c r="AD65">
        <v>32.36</v>
      </c>
      <c r="AE65">
        <v>65</v>
      </c>
      <c r="AF65">
        <v>32</v>
      </c>
      <c r="AG65">
        <v>30</v>
      </c>
      <c r="AH65">
        <v>72.33</v>
      </c>
      <c r="AI65">
        <v>72.33</v>
      </c>
      <c r="AJ65">
        <v>26.24</v>
      </c>
      <c r="AK65">
        <v>137</v>
      </c>
      <c r="AL65">
        <v>58</v>
      </c>
    </row>
    <row r="66" spans="1:38">
      <c r="A66" t="s">
        <v>108</v>
      </c>
      <c r="B66" s="34">
        <v>262.45999999999998</v>
      </c>
      <c r="C66" s="34">
        <v>87.2</v>
      </c>
      <c r="D66" s="93">
        <f t="shared" si="0"/>
        <v>89.45</v>
      </c>
      <c r="E66" s="34">
        <v>8.64</v>
      </c>
      <c r="F66" s="34"/>
      <c r="G66" s="34"/>
      <c r="H66" s="34"/>
      <c r="I66" s="34"/>
      <c r="J66" s="37">
        <v>9.9499999999999993</v>
      </c>
      <c r="K66" s="37">
        <v>9.9499999999999993</v>
      </c>
      <c r="L66" s="37">
        <v>10.199999999999999</v>
      </c>
      <c r="M66">
        <v>57.97</v>
      </c>
      <c r="N66">
        <v>273.33</v>
      </c>
      <c r="O66">
        <v>100.71</v>
      </c>
      <c r="P66">
        <v>10.34</v>
      </c>
      <c r="Q66">
        <v>9.01</v>
      </c>
      <c r="R66" s="93">
        <v>29.82</v>
      </c>
      <c r="S66" s="93">
        <v>29.82</v>
      </c>
      <c r="T66" s="93">
        <v>29.81</v>
      </c>
      <c r="U66">
        <v>10.46</v>
      </c>
      <c r="V66">
        <v>62.124733999999997</v>
      </c>
      <c r="W66">
        <v>10.41</v>
      </c>
      <c r="X66">
        <v>92.5</v>
      </c>
      <c r="Y66">
        <v>30.84</v>
      </c>
      <c r="Z66">
        <v>30.83</v>
      </c>
      <c r="AA66">
        <v>159.16999999999999</v>
      </c>
      <c r="AB66">
        <v>31.83</v>
      </c>
      <c r="AC66">
        <v>66.38</v>
      </c>
      <c r="AD66">
        <v>28.93</v>
      </c>
      <c r="AE66">
        <v>60</v>
      </c>
      <c r="AF66">
        <v>30</v>
      </c>
      <c r="AG66">
        <v>30</v>
      </c>
      <c r="AH66">
        <v>72.33</v>
      </c>
      <c r="AI66">
        <v>72.33</v>
      </c>
      <c r="AJ66">
        <v>26.74</v>
      </c>
      <c r="AK66">
        <v>126</v>
      </c>
      <c r="AL66">
        <v>54</v>
      </c>
    </row>
    <row r="67" spans="1:38">
      <c r="A67" t="s">
        <v>109</v>
      </c>
      <c r="B67" s="34">
        <v>262.45999999999998</v>
      </c>
      <c r="C67" s="34">
        <v>87.2</v>
      </c>
      <c r="D67" s="93">
        <f t="shared" si="0"/>
        <v>89.45</v>
      </c>
      <c r="E67" s="34">
        <v>8.64</v>
      </c>
      <c r="F67" s="34"/>
      <c r="G67" s="34"/>
      <c r="H67" s="34"/>
      <c r="I67" s="34"/>
      <c r="J67" s="37">
        <v>8.9700000000000006</v>
      </c>
      <c r="K67" s="37">
        <v>8.9700000000000006</v>
      </c>
      <c r="L67" s="37">
        <v>9.19</v>
      </c>
      <c r="M67">
        <v>57.97</v>
      </c>
      <c r="N67">
        <v>273.33</v>
      </c>
      <c r="O67">
        <v>100.71</v>
      </c>
      <c r="P67">
        <v>10.34</v>
      </c>
      <c r="Q67">
        <v>11.01</v>
      </c>
      <c r="R67" s="93">
        <v>29.82</v>
      </c>
      <c r="S67" s="93">
        <v>29.82</v>
      </c>
      <c r="T67" s="93">
        <v>29.81</v>
      </c>
      <c r="U67">
        <v>10.61</v>
      </c>
      <c r="V67">
        <v>55.461205999999997</v>
      </c>
      <c r="W67">
        <v>10.88</v>
      </c>
      <c r="X67">
        <v>92.5</v>
      </c>
      <c r="Y67">
        <v>30.84</v>
      </c>
      <c r="Z67">
        <v>30.83</v>
      </c>
      <c r="AA67">
        <v>144.09</v>
      </c>
      <c r="AB67">
        <v>28.82</v>
      </c>
      <c r="AC67">
        <v>56.45</v>
      </c>
      <c r="AD67">
        <v>26.75</v>
      </c>
      <c r="AE67">
        <v>53</v>
      </c>
      <c r="AF67">
        <v>27</v>
      </c>
      <c r="AG67">
        <v>32.659999999999997</v>
      </c>
      <c r="AH67">
        <v>72.67</v>
      </c>
      <c r="AI67">
        <v>72.67</v>
      </c>
      <c r="AJ67">
        <v>26.74</v>
      </c>
      <c r="AK67">
        <v>112</v>
      </c>
      <c r="AL67">
        <v>48</v>
      </c>
    </row>
    <row r="68" spans="1:38">
      <c r="A68" t="s">
        <v>110</v>
      </c>
      <c r="B68" s="34">
        <v>262.45999999999998</v>
      </c>
      <c r="C68" s="34">
        <v>87.2</v>
      </c>
      <c r="D68" s="93">
        <f t="shared" ref="D68:D98" si="1">R68+S68+T68</f>
        <v>89.45</v>
      </c>
      <c r="E68" s="34">
        <v>8.64</v>
      </c>
      <c r="F68" s="34"/>
      <c r="G68" s="34"/>
      <c r="H68" s="34"/>
      <c r="I68" s="34"/>
      <c r="J68" s="37">
        <v>8.17</v>
      </c>
      <c r="K68" s="37">
        <v>8.17</v>
      </c>
      <c r="L68" s="37">
        <v>8.3699999999999992</v>
      </c>
      <c r="M68">
        <v>57.97</v>
      </c>
      <c r="N68">
        <v>273.33</v>
      </c>
      <c r="O68">
        <v>100.71</v>
      </c>
      <c r="P68">
        <v>10.34</v>
      </c>
      <c r="Q68">
        <v>12.01</v>
      </c>
      <c r="R68" s="93">
        <v>29.82</v>
      </c>
      <c r="S68" s="93">
        <v>29.82</v>
      </c>
      <c r="T68" s="93">
        <v>29.81</v>
      </c>
      <c r="U68">
        <v>10.61</v>
      </c>
      <c r="V68">
        <v>48.534644</v>
      </c>
      <c r="W68">
        <v>10.88</v>
      </c>
      <c r="X68">
        <v>92.5</v>
      </c>
      <c r="Y68">
        <v>30.84</v>
      </c>
      <c r="Z68">
        <v>30.83</v>
      </c>
      <c r="AA68">
        <v>133.53</v>
      </c>
      <c r="AB68">
        <v>26.71</v>
      </c>
      <c r="AC68">
        <v>50.9</v>
      </c>
      <c r="AD68">
        <v>24.21</v>
      </c>
      <c r="AE68">
        <v>47</v>
      </c>
      <c r="AF68">
        <v>23</v>
      </c>
      <c r="AG68">
        <v>32.340000000000003</v>
      </c>
      <c r="AH68">
        <v>72.67</v>
      </c>
      <c r="AI68">
        <v>72.67</v>
      </c>
      <c r="AJ68">
        <v>26.74</v>
      </c>
      <c r="AK68">
        <v>98</v>
      </c>
      <c r="AL68">
        <v>42</v>
      </c>
    </row>
    <row r="69" spans="1:38">
      <c r="A69" t="s">
        <v>111</v>
      </c>
      <c r="B69" s="34">
        <v>262.45999999999998</v>
      </c>
      <c r="C69" s="34">
        <v>87.2</v>
      </c>
      <c r="D69" s="93">
        <f t="shared" si="1"/>
        <v>85.54</v>
      </c>
      <c r="E69" s="34">
        <v>8.64</v>
      </c>
      <c r="F69" s="34"/>
      <c r="G69" s="34"/>
      <c r="H69" s="34"/>
      <c r="I69" s="34"/>
      <c r="J69" s="37">
        <v>7.15</v>
      </c>
      <c r="K69" s="37">
        <v>7.15</v>
      </c>
      <c r="L69" s="37">
        <v>7.33</v>
      </c>
      <c r="M69">
        <v>57.97</v>
      </c>
      <c r="N69">
        <v>273.33</v>
      </c>
      <c r="O69">
        <v>100.71</v>
      </c>
      <c r="P69">
        <v>10.34</v>
      </c>
      <c r="Q69">
        <v>13</v>
      </c>
      <c r="R69" s="93">
        <v>32.340000000000003</v>
      </c>
      <c r="S69" s="93">
        <v>32.340000000000003</v>
      </c>
      <c r="T69" s="93">
        <v>20.86</v>
      </c>
      <c r="U69">
        <v>10.61</v>
      </c>
      <c r="V69">
        <v>43.225254</v>
      </c>
      <c r="W69">
        <v>10.88</v>
      </c>
      <c r="X69">
        <v>92.5</v>
      </c>
      <c r="Y69">
        <v>30.84</v>
      </c>
      <c r="Z69">
        <v>30.83</v>
      </c>
      <c r="AA69">
        <v>117.42</v>
      </c>
      <c r="AB69">
        <v>23.48</v>
      </c>
      <c r="AC69">
        <v>45.07</v>
      </c>
      <c r="AD69">
        <v>20.43</v>
      </c>
      <c r="AE69">
        <v>40</v>
      </c>
      <c r="AF69">
        <v>20</v>
      </c>
      <c r="AG69">
        <v>32</v>
      </c>
      <c r="AH69">
        <v>78.33</v>
      </c>
      <c r="AI69">
        <v>78.33</v>
      </c>
      <c r="AJ69">
        <v>26.74</v>
      </c>
      <c r="AK69">
        <v>84</v>
      </c>
      <c r="AL69">
        <v>36</v>
      </c>
    </row>
    <row r="70" spans="1:38">
      <c r="A70" t="s">
        <v>112</v>
      </c>
      <c r="B70" s="34">
        <v>262.45999999999998</v>
      </c>
      <c r="C70" s="34">
        <v>87.2</v>
      </c>
      <c r="D70" s="93">
        <f t="shared" si="1"/>
        <v>73.73</v>
      </c>
      <c r="E70" s="34">
        <v>8.64</v>
      </c>
      <c r="F70" s="34"/>
      <c r="G70" s="34"/>
      <c r="H70" s="34"/>
      <c r="I70" s="34"/>
      <c r="J70" s="37">
        <v>6.1</v>
      </c>
      <c r="K70" s="37">
        <v>6.1</v>
      </c>
      <c r="L70" s="37">
        <v>6.26</v>
      </c>
      <c r="M70">
        <v>57.97</v>
      </c>
      <c r="N70">
        <v>273.33</v>
      </c>
      <c r="O70">
        <v>100.71</v>
      </c>
      <c r="P70">
        <v>10.34</v>
      </c>
      <c r="Q70">
        <v>13</v>
      </c>
      <c r="R70" s="93">
        <v>32.76</v>
      </c>
      <c r="S70" s="93">
        <v>30</v>
      </c>
      <c r="T70" s="93">
        <v>10.97</v>
      </c>
      <c r="U70">
        <v>10.61</v>
      </c>
      <c r="V70">
        <v>37.097535999999998</v>
      </c>
      <c r="W70">
        <v>10.88</v>
      </c>
      <c r="X70">
        <v>92.5</v>
      </c>
      <c r="Y70">
        <v>30.84</v>
      </c>
      <c r="Z70">
        <v>30.83</v>
      </c>
      <c r="AA70">
        <v>94.93</v>
      </c>
      <c r="AB70">
        <v>18.989999999999998</v>
      </c>
      <c r="AC70">
        <v>38.58</v>
      </c>
      <c r="AD70">
        <v>17.68</v>
      </c>
      <c r="AE70">
        <v>33</v>
      </c>
      <c r="AF70">
        <v>17</v>
      </c>
      <c r="AG70">
        <v>31.66</v>
      </c>
      <c r="AH70">
        <v>78</v>
      </c>
      <c r="AI70">
        <v>78</v>
      </c>
      <c r="AJ70">
        <v>26.74</v>
      </c>
      <c r="AK70">
        <v>74</v>
      </c>
      <c r="AL70">
        <v>31</v>
      </c>
    </row>
    <row r="71" spans="1:38">
      <c r="A71" t="s">
        <v>113</v>
      </c>
      <c r="B71" s="34">
        <v>262.45999999999998</v>
      </c>
      <c r="C71" s="34">
        <v>87.2</v>
      </c>
      <c r="D71" s="93">
        <f t="shared" si="1"/>
        <v>57.08</v>
      </c>
      <c r="E71" s="34">
        <v>8.64</v>
      </c>
      <c r="F71" s="34"/>
      <c r="G71" s="34"/>
      <c r="H71" s="34"/>
      <c r="I71" s="34"/>
      <c r="J71" s="37">
        <v>4.8</v>
      </c>
      <c r="K71" s="37">
        <v>4.8</v>
      </c>
      <c r="L71" s="37">
        <v>4.93</v>
      </c>
      <c r="M71">
        <v>57.97</v>
      </c>
      <c r="N71">
        <v>273.33</v>
      </c>
      <c r="O71">
        <v>100.71</v>
      </c>
      <c r="P71">
        <v>10.34</v>
      </c>
      <c r="Q71">
        <v>13</v>
      </c>
      <c r="R71" s="93">
        <v>33</v>
      </c>
      <c r="S71" s="93">
        <v>20</v>
      </c>
      <c r="T71" s="93">
        <v>4.08</v>
      </c>
      <c r="U71">
        <v>10.77</v>
      </c>
      <c r="V71">
        <v>30.969818</v>
      </c>
      <c r="W71">
        <v>11.25</v>
      </c>
      <c r="X71">
        <v>92.5</v>
      </c>
      <c r="Y71">
        <v>30.84</v>
      </c>
      <c r="Z71">
        <v>30.83</v>
      </c>
      <c r="AA71">
        <v>80.91</v>
      </c>
      <c r="AB71">
        <v>16.18</v>
      </c>
      <c r="AC71">
        <v>32</v>
      </c>
      <c r="AD71">
        <v>16</v>
      </c>
      <c r="AE71">
        <v>28</v>
      </c>
      <c r="AF71">
        <v>14</v>
      </c>
      <c r="AG71">
        <v>31.34</v>
      </c>
      <c r="AH71">
        <v>69.33</v>
      </c>
      <c r="AI71">
        <v>69.33</v>
      </c>
      <c r="AJ71">
        <v>27.25</v>
      </c>
      <c r="AK71">
        <v>60</v>
      </c>
      <c r="AL71">
        <v>25</v>
      </c>
    </row>
    <row r="72" spans="1:38">
      <c r="A72" t="s">
        <v>114</v>
      </c>
      <c r="B72" s="34">
        <v>262.45999999999998</v>
      </c>
      <c r="C72" s="34">
        <v>87.2</v>
      </c>
      <c r="D72" s="93">
        <f t="shared" si="1"/>
        <v>43.58</v>
      </c>
      <c r="E72" s="34">
        <v>8.64</v>
      </c>
      <c r="F72" s="34"/>
      <c r="G72" s="34"/>
      <c r="H72" s="34"/>
      <c r="I72" s="34"/>
      <c r="J72" s="37">
        <v>3.87</v>
      </c>
      <c r="K72" s="37">
        <v>3.87</v>
      </c>
      <c r="L72" s="37">
        <v>3.96</v>
      </c>
      <c r="M72">
        <v>57.97</v>
      </c>
      <c r="N72">
        <v>273.33</v>
      </c>
      <c r="O72">
        <v>100.71</v>
      </c>
      <c r="P72">
        <v>10.34</v>
      </c>
      <c r="Q72">
        <v>13</v>
      </c>
      <c r="R72" s="93">
        <v>33</v>
      </c>
      <c r="S72" s="93">
        <v>10</v>
      </c>
      <c r="T72" s="93">
        <v>0.57999999999999996</v>
      </c>
      <c r="U72">
        <v>10.77</v>
      </c>
      <c r="V72">
        <v>24.939520000000002</v>
      </c>
      <c r="W72">
        <v>11.25</v>
      </c>
      <c r="X72">
        <v>92.5</v>
      </c>
      <c r="Y72">
        <v>30.84</v>
      </c>
      <c r="Z72">
        <v>30.83</v>
      </c>
      <c r="AA72">
        <v>72.39</v>
      </c>
      <c r="AB72">
        <v>14.48</v>
      </c>
      <c r="AC72">
        <v>25.95</v>
      </c>
      <c r="AD72">
        <v>13</v>
      </c>
      <c r="AE72">
        <v>22</v>
      </c>
      <c r="AF72">
        <v>11</v>
      </c>
      <c r="AG72">
        <v>31</v>
      </c>
      <c r="AH72">
        <v>68</v>
      </c>
      <c r="AI72">
        <v>68</v>
      </c>
      <c r="AJ72">
        <v>27.25</v>
      </c>
      <c r="AK72">
        <v>46</v>
      </c>
      <c r="AL72">
        <v>19</v>
      </c>
    </row>
    <row r="73" spans="1:38">
      <c r="A73" t="s">
        <v>115</v>
      </c>
      <c r="B73" s="34">
        <v>262.45999999999998</v>
      </c>
      <c r="C73" s="34">
        <v>87.2</v>
      </c>
      <c r="D73" s="93">
        <f t="shared" si="1"/>
        <v>28.33</v>
      </c>
      <c r="E73" s="34">
        <v>8.64</v>
      </c>
      <c r="F73" s="34"/>
      <c r="G73" s="34"/>
      <c r="H73" s="34"/>
      <c r="I73" s="34"/>
      <c r="J73" s="37">
        <v>2.93</v>
      </c>
      <c r="K73" s="37">
        <v>2.93</v>
      </c>
      <c r="L73" s="37">
        <v>3.01</v>
      </c>
      <c r="M73">
        <v>57.97</v>
      </c>
      <c r="N73">
        <v>273.33</v>
      </c>
      <c r="O73">
        <v>100.71</v>
      </c>
      <c r="P73">
        <v>10.34</v>
      </c>
      <c r="Q73">
        <v>13</v>
      </c>
      <c r="R73" s="93">
        <v>25.33</v>
      </c>
      <c r="S73" s="93">
        <v>3</v>
      </c>
      <c r="T73" s="93">
        <v>0</v>
      </c>
      <c r="U73">
        <v>10.77</v>
      </c>
      <c r="V73">
        <v>18.441606</v>
      </c>
      <c r="W73">
        <v>11.25</v>
      </c>
      <c r="X73">
        <v>80</v>
      </c>
      <c r="Y73">
        <v>26.66</v>
      </c>
      <c r="Z73">
        <v>26.67</v>
      </c>
      <c r="AA73">
        <v>45.95</v>
      </c>
      <c r="AB73">
        <v>9.19</v>
      </c>
      <c r="AC73">
        <v>19.920000000000002</v>
      </c>
      <c r="AD73">
        <v>10</v>
      </c>
      <c r="AE73">
        <v>15</v>
      </c>
      <c r="AF73">
        <v>7</v>
      </c>
      <c r="AG73">
        <v>26.66</v>
      </c>
      <c r="AH73">
        <v>67</v>
      </c>
      <c r="AI73">
        <v>67</v>
      </c>
      <c r="AJ73">
        <v>27.25</v>
      </c>
      <c r="AK73">
        <v>32</v>
      </c>
      <c r="AL73">
        <v>13</v>
      </c>
    </row>
    <row r="74" spans="1:38">
      <c r="A74" t="s">
        <v>116</v>
      </c>
      <c r="B74" s="34">
        <v>262.45999999999998</v>
      </c>
      <c r="C74" s="34">
        <v>87.2</v>
      </c>
      <c r="D74" s="93">
        <f t="shared" si="1"/>
        <v>14.76</v>
      </c>
      <c r="E74" s="34">
        <v>8.64</v>
      </c>
      <c r="F74" s="34"/>
      <c r="G74" s="34"/>
      <c r="H74" s="34"/>
      <c r="I74" s="34"/>
      <c r="J74" s="37">
        <v>2.13</v>
      </c>
      <c r="K74" s="37">
        <v>2.13</v>
      </c>
      <c r="L74" s="37">
        <v>2.1800000000000002</v>
      </c>
      <c r="M74">
        <v>57.97</v>
      </c>
      <c r="N74">
        <v>273.33</v>
      </c>
      <c r="O74">
        <v>100.71</v>
      </c>
      <c r="P74">
        <v>10.34</v>
      </c>
      <c r="Q74">
        <v>13</v>
      </c>
      <c r="R74" s="93">
        <v>14.76</v>
      </c>
      <c r="S74" s="93">
        <v>0</v>
      </c>
      <c r="T74" s="93">
        <v>0</v>
      </c>
      <c r="U74">
        <v>10.77</v>
      </c>
      <c r="V74">
        <v>12.479502</v>
      </c>
      <c r="W74">
        <v>11.25</v>
      </c>
      <c r="X74">
        <v>79</v>
      </c>
      <c r="Y74">
        <v>26.34</v>
      </c>
      <c r="Z74">
        <v>26.33</v>
      </c>
      <c r="AA74">
        <v>34.549999999999997</v>
      </c>
      <c r="AB74">
        <v>6.91</v>
      </c>
      <c r="AC74">
        <v>14.09</v>
      </c>
      <c r="AD74">
        <v>7</v>
      </c>
      <c r="AE74">
        <v>11</v>
      </c>
      <c r="AF74">
        <v>6</v>
      </c>
      <c r="AG74">
        <v>26</v>
      </c>
      <c r="AH74">
        <v>65.33</v>
      </c>
      <c r="AI74">
        <v>65.33</v>
      </c>
      <c r="AJ74">
        <v>27.25</v>
      </c>
      <c r="AK74">
        <v>18</v>
      </c>
      <c r="AL74">
        <v>7</v>
      </c>
    </row>
    <row r="75" spans="1:38">
      <c r="A75" t="s">
        <v>117</v>
      </c>
      <c r="B75" s="34">
        <v>262.45999999999998</v>
      </c>
      <c r="C75" s="34">
        <v>87.2</v>
      </c>
      <c r="D75" s="93">
        <f t="shared" si="1"/>
        <v>0</v>
      </c>
      <c r="E75" s="34">
        <v>8.64</v>
      </c>
      <c r="F75" s="34"/>
      <c r="G75" s="34"/>
      <c r="H75" s="34"/>
      <c r="I75" s="34"/>
      <c r="J75" s="37">
        <v>1.41</v>
      </c>
      <c r="K75" s="37">
        <v>1.41</v>
      </c>
      <c r="L75" s="37">
        <v>1.45</v>
      </c>
      <c r="M75">
        <v>57.97</v>
      </c>
      <c r="N75">
        <v>273.33</v>
      </c>
      <c r="O75">
        <v>100.71</v>
      </c>
      <c r="P75">
        <v>10.34</v>
      </c>
      <c r="Q75">
        <v>11.01</v>
      </c>
      <c r="R75" s="93">
        <v>0</v>
      </c>
      <c r="S75" s="93">
        <v>0</v>
      </c>
      <c r="T75" s="93">
        <v>0</v>
      </c>
      <c r="U75">
        <v>10.77</v>
      </c>
      <c r="V75">
        <v>6.829142</v>
      </c>
      <c r="W75">
        <v>11.72</v>
      </c>
      <c r="X75">
        <v>77.5</v>
      </c>
      <c r="Y75">
        <v>25.84</v>
      </c>
      <c r="Z75">
        <v>25.83</v>
      </c>
      <c r="AA75">
        <v>27.77</v>
      </c>
      <c r="AB75">
        <v>5.55</v>
      </c>
      <c r="AC75">
        <v>8.9</v>
      </c>
      <c r="AD75">
        <v>4</v>
      </c>
      <c r="AE75">
        <v>8</v>
      </c>
      <c r="AF75">
        <v>4</v>
      </c>
      <c r="AG75">
        <v>25.66</v>
      </c>
      <c r="AH75">
        <v>63.67</v>
      </c>
      <c r="AI75">
        <v>63.67</v>
      </c>
      <c r="AJ75">
        <v>27.25</v>
      </c>
      <c r="AK75">
        <v>11</v>
      </c>
      <c r="AL75">
        <v>4</v>
      </c>
    </row>
    <row r="76" spans="1:38">
      <c r="A76" t="s">
        <v>118</v>
      </c>
      <c r="B76" s="34">
        <v>262.45999999999998</v>
      </c>
      <c r="C76" s="34">
        <v>87.2</v>
      </c>
      <c r="D76" s="93">
        <f t="shared" si="1"/>
        <v>0</v>
      </c>
      <c r="E76" s="34">
        <v>8.64</v>
      </c>
      <c r="F76" s="34"/>
      <c r="G76" s="34"/>
      <c r="H76" s="34"/>
      <c r="I76" s="34"/>
      <c r="J76" s="37">
        <v>0.86</v>
      </c>
      <c r="K76" s="37">
        <v>0.86</v>
      </c>
      <c r="L76" s="37">
        <v>0.89</v>
      </c>
      <c r="M76">
        <v>57.97</v>
      </c>
      <c r="N76">
        <v>273.33</v>
      </c>
      <c r="O76">
        <v>100.71</v>
      </c>
      <c r="P76">
        <v>10.34</v>
      </c>
      <c r="Q76">
        <v>10.41</v>
      </c>
      <c r="R76" s="93">
        <v>0</v>
      </c>
      <c r="S76" s="93">
        <v>0</v>
      </c>
      <c r="T76" s="93">
        <v>0</v>
      </c>
      <c r="U76">
        <v>10.77</v>
      </c>
      <c r="V76">
        <v>3.5753140000000001</v>
      </c>
      <c r="W76">
        <v>11.72</v>
      </c>
      <c r="X76">
        <v>75</v>
      </c>
      <c r="Y76">
        <v>25</v>
      </c>
      <c r="Z76">
        <v>25</v>
      </c>
      <c r="AA76">
        <v>20.99</v>
      </c>
      <c r="AB76">
        <v>4.2</v>
      </c>
      <c r="AC76">
        <v>4.8099999999999996</v>
      </c>
      <c r="AD76">
        <v>2</v>
      </c>
      <c r="AE76">
        <v>5</v>
      </c>
      <c r="AF76">
        <v>2</v>
      </c>
      <c r="AG76">
        <v>25.34</v>
      </c>
      <c r="AH76">
        <v>62</v>
      </c>
      <c r="AI76">
        <v>62</v>
      </c>
      <c r="AJ76">
        <v>27.75</v>
      </c>
      <c r="AK76">
        <v>2</v>
      </c>
      <c r="AL76">
        <v>1</v>
      </c>
    </row>
    <row r="77" spans="1:38">
      <c r="A77" t="s">
        <v>119</v>
      </c>
      <c r="B77" s="34">
        <v>262.45999999999998</v>
      </c>
      <c r="C77" s="34">
        <v>87.2</v>
      </c>
      <c r="D77" s="93">
        <f t="shared" si="1"/>
        <v>0</v>
      </c>
      <c r="E77" s="34">
        <v>16.12</v>
      </c>
      <c r="F77" s="34"/>
      <c r="G77" s="34"/>
      <c r="H77" s="34"/>
      <c r="I77" s="34"/>
      <c r="J77" s="37">
        <v>0.42</v>
      </c>
      <c r="K77" s="37">
        <v>0.42</v>
      </c>
      <c r="L77" s="37">
        <v>0.43</v>
      </c>
      <c r="M77">
        <v>57.97</v>
      </c>
      <c r="N77">
        <v>273.33</v>
      </c>
      <c r="O77">
        <v>100.71</v>
      </c>
      <c r="P77">
        <v>10.5</v>
      </c>
      <c r="Q77">
        <v>10.210000000000001</v>
      </c>
      <c r="R77" s="93">
        <v>0</v>
      </c>
      <c r="S77" s="93">
        <v>0</v>
      </c>
      <c r="T77" s="93">
        <v>0</v>
      </c>
      <c r="U77">
        <v>10.77</v>
      </c>
      <c r="V77">
        <v>1.2664599999999999</v>
      </c>
      <c r="W77">
        <v>11.72</v>
      </c>
      <c r="X77">
        <v>62.5</v>
      </c>
      <c r="Y77">
        <v>20.84</v>
      </c>
      <c r="Z77">
        <v>20.83</v>
      </c>
      <c r="AA77">
        <v>14.21</v>
      </c>
      <c r="AB77">
        <v>2.84</v>
      </c>
      <c r="AC77">
        <v>2.09</v>
      </c>
      <c r="AD77">
        <v>1</v>
      </c>
      <c r="AE77">
        <v>1</v>
      </c>
      <c r="AF77">
        <v>0</v>
      </c>
      <c r="AG77">
        <v>21.66</v>
      </c>
      <c r="AH77">
        <v>55</v>
      </c>
      <c r="AI77">
        <v>55</v>
      </c>
      <c r="AJ77">
        <v>27.75</v>
      </c>
      <c r="AK77">
        <v>1</v>
      </c>
      <c r="AL77">
        <v>0</v>
      </c>
    </row>
    <row r="78" spans="1:38">
      <c r="A78" t="s">
        <v>120</v>
      </c>
      <c r="B78" s="34">
        <v>262.45999999999998</v>
      </c>
      <c r="C78" s="34">
        <v>87.2</v>
      </c>
      <c r="D78" s="93">
        <f t="shared" si="1"/>
        <v>0</v>
      </c>
      <c r="E78" s="34">
        <v>16.12</v>
      </c>
      <c r="F78" s="34"/>
      <c r="G78" s="34"/>
      <c r="H78" s="34"/>
      <c r="I78" s="34"/>
      <c r="J78" s="37">
        <v>0.13</v>
      </c>
      <c r="K78" s="37">
        <v>0.13</v>
      </c>
      <c r="L78" s="37">
        <v>0.14000000000000001</v>
      </c>
      <c r="M78">
        <v>33.159999999999997</v>
      </c>
      <c r="N78">
        <v>273.33</v>
      </c>
      <c r="O78">
        <v>100.71</v>
      </c>
      <c r="P78">
        <v>10.5</v>
      </c>
      <c r="Q78">
        <v>10.210000000000001</v>
      </c>
      <c r="R78" s="93">
        <v>0</v>
      </c>
      <c r="S78" s="93">
        <v>0</v>
      </c>
      <c r="T78" s="93">
        <v>0</v>
      </c>
      <c r="U78">
        <v>10.77</v>
      </c>
      <c r="V78">
        <v>7.7936000000000005E-2</v>
      </c>
      <c r="W78">
        <v>11.72</v>
      </c>
      <c r="X78">
        <v>61</v>
      </c>
      <c r="Y78">
        <v>20.34</v>
      </c>
      <c r="Z78">
        <v>20.329999999999998</v>
      </c>
      <c r="AA78">
        <v>7.43</v>
      </c>
      <c r="AB78">
        <v>1.49</v>
      </c>
      <c r="AC78">
        <v>0</v>
      </c>
      <c r="AD78">
        <v>0.5</v>
      </c>
      <c r="AE78">
        <v>0</v>
      </c>
      <c r="AF78">
        <v>0</v>
      </c>
      <c r="AG78">
        <v>20.66</v>
      </c>
      <c r="AH78">
        <v>54</v>
      </c>
      <c r="AI78">
        <v>54</v>
      </c>
      <c r="AJ78">
        <v>27.75</v>
      </c>
      <c r="AK78">
        <v>0</v>
      </c>
      <c r="AL78">
        <v>0</v>
      </c>
    </row>
    <row r="79" spans="1:38">
      <c r="A79" t="s">
        <v>121</v>
      </c>
      <c r="B79" s="34">
        <v>227.74</v>
      </c>
      <c r="C79" s="34">
        <v>76.650000000000006</v>
      </c>
      <c r="D79" s="93">
        <f t="shared" si="1"/>
        <v>0</v>
      </c>
      <c r="E79" s="34">
        <v>16.12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33.159999999999997</v>
      </c>
      <c r="N79">
        <v>273.33</v>
      </c>
      <c r="O79">
        <v>71.709999999999994</v>
      </c>
      <c r="P79">
        <v>10.5</v>
      </c>
      <c r="Q79">
        <v>10.210000000000001</v>
      </c>
      <c r="R79" s="93">
        <v>0</v>
      </c>
      <c r="S79" s="93">
        <v>0</v>
      </c>
      <c r="T79" s="93">
        <v>0</v>
      </c>
      <c r="U79">
        <v>10.77</v>
      </c>
      <c r="V79">
        <v>0</v>
      </c>
      <c r="W79">
        <v>11.72</v>
      </c>
      <c r="X79">
        <v>59</v>
      </c>
      <c r="Y79">
        <v>19.66</v>
      </c>
      <c r="Z79">
        <v>19.670000000000002</v>
      </c>
      <c r="AA79">
        <v>4.18</v>
      </c>
      <c r="AB79">
        <v>0.84</v>
      </c>
      <c r="AC79">
        <v>0</v>
      </c>
      <c r="AD79">
        <v>0</v>
      </c>
      <c r="AE79">
        <v>0</v>
      </c>
      <c r="AF79">
        <v>0</v>
      </c>
      <c r="AG79">
        <v>20</v>
      </c>
      <c r="AH79">
        <v>52.67</v>
      </c>
      <c r="AI79">
        <v>52.67</v>
      </c>
      <c r="AJ79">
        <v>28.26</v>
      </c>
      <c r="AK79">
        <v>0</v>
      </c>
      <c r="AL79">
        <v>0</v>
      </c>
    </row>
    <row r="80" spans="1:38">
      <c r="A80" t="s">
        <v>122</v>
      </c>
      <c r="B80" s="34">
        <v>227.74</v>
      </c>
      <c r="C80" s="34">
        <v>76.650000000000006</v>
      </c>
      <c r="D80" s="93">
        <f t="shared" si="1"/>
        <v>0</v>
      </c>
      <c r="E80" s="34">
        <v>16.12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57.97</v>
      </c>
      <c r="N80">
        <v>273.33</v>
      </c>
      <c r="O80">
        <v>53.17</v>
      </c>
      <c r="P80">
        <v>10.5</v>
      </c>
      <c r="Q80">
        <v>10.210000000000001</v>
      </c>
      <c r="R80" s="93">
        <v>0</v>
      </c>
      <c r="S80" s="93">
        <v>0</v>
      </c>
      <c r="T80" s="93">
        <v>0</v>
      </c>
      <c r="U80">
        <v>10.77</v>
      </c>
      <c r="V80">
        <v>0</v>
      </c>
      <c r="W80">
        <v>11.72</v>
      </c>
      <c r="X80">
        <v>57.5</v>
      </c>
      <c r="Y80">
        <v>19.16</v>
      </c>
      <c r="Z80">
        <v>19.170000000000002</v>
      </c>
      <c r="AA80">
        <v>1.86</v>
      </c>
      <c r="AB80">
        <v>0.37</v>
      </c>
      <c r="AC80">
        <v>0</v>
      </c>
      <c r="AD80">
        <v>0</v>
      </c>
      <c r="AE80">
        <v>0</v>
      </c>
      <c r="AF80">
        <v>0</v>
      </c>
      <c r="AG80">
        <v>19.34</v>
      </c>
      <c r="AH80">
        <v>52</v>
      </c>
      <c r="AI80">
        <v>52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262.45999999999998</v>
      </c>
      <c r="C81" s="34">
        <v>87.2</v>
      </c>
      <c r="D81" s="93">
        <f t="shared" si="1"/>
        <v>0</v>
      </c>
      <c r="E81" s="34">
        <v>16.12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57.97</v>
      </c>
      <c r="N81">
        <v>273.33</v>
      </c>
      <c r="O81">
        <v>82.17</v>
      </c>
      <c r="P81">
        <v>10.5</v>
      </c>
      <c r="Q81">
        <v>7.21</v>
      </c>
      <c r="R81" s="93">
        <v>0</v>
      </c>
      <c r="S81" s="93">
        <v>0</v>
      </c>
      <c r="T81" s="93">
        <v>0</v>
      </c>
      <c r="U81">
        <v>10.77</v>
      </c>
      <c r="V81">
        <v>0</v>
      </c>
      <c r="W81">
        <v>11.72</v>
      </c>
      <c r="X81">
        <v>56</v>
      </c>
      <c r="Y81">
        <v>18.66</v>
      </c>
      <c r="Z81">
        <v>18.670000000000002</v>
      </c>
      <c r="AA81">
        <v>0.47</v>
      </c>
      <c r="AB81">
        <v>0.09</v>
      </c>
      <c r="AC81">
        <v>0</v>
      </c>
      <c r="AD81">
        <v>0</v>
      </c>
      <c r="AE81">
        <v>0</v>
      </c>
      <c r="AF81">
        <v>0</v>
      </c>
      <c r="AG81">
        <v>18.34</v>
      </c>
      <c r="AH81">
        <v>51.67</v>
      </c>
      <c r="AI81">
        <v>51.67</v>
      </c>
      <c r="AJ81">
        <v>27.75</v>
      </c>
      <c r="AK81">
        <v>0</v>
      </c>
      <c r="AL81">
        <v>0</v>
      </c>
    </row>
    <row r="82" spans="1:38">
      <c r="A82" t="s">
        <v>124</v>
      </c>
      <c r="B82" s="34">
        <v>262.45999999999998</v>
      </c>
      <c r="C82" s="34">
        <v>87.2</v>
      </c>
      <c r="D82" s="93">
        <f t="shared" si="1"/>
        <v>0</v>
      </c>
      <c r="E82" s="34">
        <v>16.12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57.97</v>
      </c>
      <c r="N82">
        <v>273.33</v>
      </c>
      <c r="O82">
        <v>100.71</v>
      </c>
      <c r="P82">
        <v>10.5</v>
      </c>
      <c r="Q82">
        <v>7.21</v>
      </c>
      <c r="R82" s="93">
        <v>0</v>
      </c>
      <c r="S82" s="93">
        <v>0</v>
      </c>
      <c r="T82" s="93">
        <v>0</v>
      </c>
      <c r="U82">
        <v>10.77</v>
      </c>
      <c r="V82">
        <v>0</v>
      </c>
      <c r="W82">
        <v>11.72</v>
      </c>
      <c r="X82">
        <v>55</v>
      </c>
      <c r="Y82">
        <v>18.34</v>
      </c>
      <c r="Z82">
        <v>18.329999999999998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17.34</v>
      </c>
      <c r="AH82">
        <v>49.67</v>
      </c>
      <c r="AI82">
        <v>49.67</v>
      </c>
      <c r="AJ82">
        <v>27.75</v>
      </c>
      <c r="AK82">
        <v>0</v>
      </c>
      <c r="AL82">
        <v>0</v>
      </c>
    </row>
    <row r="83" spans="1:38">
      <c r="A83" t="s">
        <v>125</v>
      </c>
      <c r="B83" s="34">
        <v>262.45999999999998</v>
      </c>
      <c r="C83" s="34">
        <v>87.2</v>
      </c>
      <c r="D83" s="93">
        <f t="shared" si="1"/>
        <v>0</v>
      </c>
      <c r="E83" s="34">
        <v>16.12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57.97</v>
      </c>
      <c r="N83">
        <v>273.33</v>
      </c>
      <c r="O83">
        <v>100.71</v>
      </c>
      <c r="P83">
        <v>10.5</v>
      </c>
      <c r="Q83">
        <v>7.21</v>
      </c>
      <c r="R83" s="93">
        <v>0</v>
      </c>
      <c r="S83" s="93">
        <v>0</v>
      </c>
      <c r="T83" s="93">
        <v>0</v>
      </c>
      <c r="U83">
        <v>10.77</v>
      </c>
      <c r="V83">
        <v>0</v>
      </c>
      <c r="W83">
        <v>11.72</v>
      </c>
      <c r="X83">
        <v>47.5</v>
      </c>
      <c r="Y83">
        <v>15.84</v>
      </c>
      <c r="Z83">
        <v>15.83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</v>
      </c>
      <c r="AH83">
        <v>45.33</v>
      </c>
      <c r="AI83">
        <v>45.33</v>
      </c>
      <c r="AJ83">
        <v>27.75</v>
      </c>
      <c r="AK83">
        <v>0</v>
      </c>
      <c r="AL83">
        <v>0</v>
      </c>
    </row>
    <row r="84" spans="1:38">
      <c r="A84" t="s">
        <v>126</v>
      </c>
      <c r="B84" s="34">
        <v>262.45999999999998</v>
      </c>
      <c r="C84" s="34">
        <v>87.2</v>
      </c>
      <c r="D84" s="93">
        <f t="shared" si="1"/>
        <v>0</v>
      </c>
      <c r="E84" s="34">
        <v>16.12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57.97</v>
      </c>
      <c r="N84">
        <v>273.33</v>
      </c>
      <c r="O84">
        <v>100.71</v>
      </c>
      <c r="P84">
        <v>10.5</v>
      </c>
      <c r="Q84">
        <v>7.21</v>
      </c>
      <c r="R84" s="93">
        <v>0</v>
      </c>
      <c r="S84" s="93">
        <v>0</v>
      </c>
      <c r="T84" s="93">
        <v>0</v>
      </c>
      <c r="U84">
        <v>10.77</v>
      </c>
      <c r="V84">
        <v>0</v>
      </c>
      <c r="W84">
        <v>11.72</v>
      </c>
      <c r="X84">
        <v>45</v>
      </c>
      <c r="Y84">
        <v>15</v>
      </c>
      <c r="Z84">
        <v>15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14.34</v>
      </c>
      <c r="AH84">
        <v>45</v>
      </c>
      <c r="AI84">
        <v>45</v>
      </c>
      <c r="AJ84">
        <v>27.75</v>
      </c>
      <c r="AK84">
        <v>0</v>
      </c>
      <c r="AL84">
        <v>0</v>
      </c>
    </row>
    <row r="85" spans="1:38">
      <c r="A85" t="s">
        <v>127</v>
      </c>
      <c r="B85" s="34">
        <v>262.45999999999998</v>
      </c>
      <c r="C85" s="34">
        <v>87.2</v>
      </c>
      <c r="D85" s="93">
        <f t="shared" si="1"/>
        <v>0</v>
      </c>
      <c r="E85" s="34">
        <v>16.12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57.97</v>
      </c>
      <c r="N85">
        <v>273.33</v>
      </c>
      <c r="O85">
        <v>100.71</v>
      </c>
      <c r="P85">
        <v>10.5</v>
      </c>
      <c r="Q85">
        <v>7.01</v>
      </c>
      <c r="R85" s="93">
        <v>0</v>
      </c>
      <c r="S85" s="93">
        <v>0</v>
      </c>
      <c r="T85" s="93">
        <v>0</v>
      </c>
      <c r="U85">
        <v>10.77</v>
      </c>
      <c r="V85">
        <v>0</v>
      </c>
      <c r="W85">
        <v>11.72</v>
      </c>
      <c r="X85">
        <v>44</v>
      </c>
      <c r="Y85">
        <v>14.66</v>
      </c>
      <c r="Z85">
        <v>14.67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13.66</v>
      </c>
      <c r="AH85">
        <v>44</v>
      </c>
      <c r="AI85">
        <v>44</v>
      </c>
      <c r="AJ85">
        <v>27.75</v>
      </c>
      <c r="AK85">
        <v>0</v>
      </c>
      <c r="AL85">
        <v>0</v>
      </c>
    </row>
    <row r="86" spans="1:38">
      <c r="A86" t="s">
        <v>128</v>
      </c>
      <c r="B86" s="34">
        <v>262.45999999999998</v>
      </c>
      <c r="C86" s="34">
        <v>87.2</v>
      </c>
      <c r="D86" s="93">
        <f t="shared" si="1"/>
        <v>0</v>
      </c>
      <c r="E86" s="34">
        <v>16.12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57.97</v>
      </c>
      <c r="N86">
        <v>273.33</v>
      </c>
      <c r="O86">
        <v>100.71</v>
      </c>
      <c r="P86">
        <v>10.5</v>
      </c>
      <c r="Q86">
        <v>7.01</v>
      </c>
      <c r="R86" s="93">
        <v>0</v>
      </c>
      <c r="S86" s="93">
        <v>0</v>
      </c>
      <c r="T86" s="93">
        <v>0</v>
      </c>
      <c r="U86">
        <v>10.77</v>
      </c>
      <c r="V86">
        <v>0</v>
      </c>
      <c r="W86">
        <v>11.72</v>
      </c>
      <c r="X86">
        <v>42.5</v>
      </c>
      <c r="Y86">
        <v>14.16</v>
      </c>
      <c r="Z86">
        <v>14.17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13.34</v>
      </c>
      <c r="AH86">
        <v>43.33</v>
      </c>
      <c r="AI86">
        <v>43.33</v>
      </c>
      <c r="AJ86">
        <v>27.25</v>
      </c>
      <c r="AK86">
        <v>0</v>
      </c>
      <c r="AL86">
        <v>0</v>
      </c>
    </row>
    <row r="87" spans="1:38">
      <c r="A87" t="s">
        <v>129</v>
      </c>
      <c r="B87" s="34">
        <v>262.45999999999998</v>
      </c>
      <c r="C87" s="34">
        <v>87.2</v>
      </c>
      <c r="D87" s="93">
        <f t="shared" si="1"/>
        <v>0</v>
      </c>
      <c r="E87" s="34">
        <v>16.12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57.97</v>
      </c>
      <c r="N87">
        <v>273.33</v>
      </c>
      <c r="O87">
        <v>100.71</v>
      </c>
      <c r="P87">
        <v>10.5</v>
      </c>
      <c r="Q87">
        <v>7.01</v>
      </c>
      <c r="R87" s="93">
        <v>0</v>
      </c>
      <c r="S87" s="93">
        <v>0</v>
      </c>
      <c r="T87" s="93">
        <v>0</v>
      </c>
      <c r="U87">
        <v>10.77</v>
      </c>
      <c r="V87">
        <v>0</v>
      </c>
      <c r="W87">
        <v>11.72</v>
      </c>
      <c r="X87">
        <v>43</v>
      </c>
      <c r="Y87">
        <v>14.34</v>
      </c>
      <c r="Z87">
        <v>14.33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12.66</v>
      </c>
      <c r="AH87">
        <v>42.67</v>
      </c>
      <c r="AI87">
        <v>42.67</v>
      </c>
      <c r="AJ87">
        <v>27.25</v>
      </c>
      <c r="AK87">
        <v>0</v>
      </c>
      <c r="AL87">
        <v>0</v>
      </c>
    </row>
    <row r="88" spans="1:38">
      <c r="A88" t="s">
        <v>130</v>
      </c>
      <c r="B88" s="34">
        <v>262.45999999999998</v>
      </c>
      <c r="C88" s="34">
        <v>87.2</v>
      </c>
      <c r="D88" s="93">
        <f t="shared" si="1"/>
        <v>0</v>
      </c>
      <c r="E88" s="34">
        <v>16.12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57.97</v>
      </c>
      <c r="N88">
        <v>273.33</v>
      </c>
      <c r="O88">
        <v>100.71</v>
      </c>
      <c r="P88">
        <v>10.5</v>
      </c>
      <c r="Q88">
        <v>7.01</v>
      </c>
      <c r="R88" s="93">
        <v>0</v>
      </c>
      <c r="S88" s="93">
        <v>0</v>
      </c>
      <c r="T88" s="93">
        <v>0</v>
      </c>
      <c r="U88">
        <v>10.77</v>
      </c>
      <c r="V88">
        <v>0</v>
      </c>
      <c r="W88">
        <v>11.72</v>
      </c>
      <c r="X88">
        <v>44</v>
      </c>
      <c r="Y88">
        <v>14.66</v>
      </c>
      <c r="Z88">
        <v>14.67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</v>
      </c>
      <c r="AH88">
        <v>41.67</v>
      </c>
      <c r="AI88">
        <v>41.67</v>
      </c>
      <c r="AJ88">
        <v>27.25</v>
      </c>
      <c r="AK88">
        <v>0</v>
      </c>
      <c r="AL88">
        <v>0</v>
      </c>
    </row>
    <row r="89" spans="1:38">
      <c r="A89" t="s">
        <v>131</v>
      </c>
      <c r="B89" s="34">
        <v>262.45999999999998</v>
      </c>
      <c r="C89" s="34">
        <v>87.2</v>
      </c>
      <c r="D89" s="93">
        <f t="shared" si="1"/>
        <v>0</v>
      </c>
      <c r="E89" s="34">
        <v>16.12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57.97</v>
      </c>
      <c r="N89">
        <v>273.33</v>
      </c>
      <c r="O89">
        <v>100.71</v>
      </c>
      <c r="P89">
        <v>10.5</v>
      </c>
      <c r="Q89">
        <v>7.01</v>
      </c>
      <c r="R89" s="93">
        <v>0</v>
      </c>
      <c r="S89" s="93">
        <v>0</v>
      </c>
      <c r="T89" s="93">
        <v>0</v>
      </c>
      <c r="U89">
        <v>10.77</v>
      </c>
      <c r="V89">
        <v>0</v>
      </c>
      <c r="W89">
        <v>11.72</v>
      </c>
      <c r="X89">
        <v>44.5</v>
      </c>
      <c r="Y89">
        <v>14.84</v>
      </c>
      <c r="Z89">
        <v>14.83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11.66</v>
      </c>
      <c r="AH89">
        <v>40.67</v>
      </c>
      <c r="AI89">
        <v>40.67</v>
      </c>
      <c r="AJ89">
        <v>27.75</v>
      </c>
      <c r="AK89">
        <v>0</v>
      </c>
      <c r="AL89">
        <v>0</v>
      </c>
    </row>
    <row r="90" spans="1:38">
      <c r="A90" t="s">
        <v>132</v>
      </c>
      <c r="B90" s="34">
        <v>262.45999999999998</v>
      </c>
      <c r="C90" s="34">
        <v>87.2</v>
      </c>
      <c r="D90" s="93">
        <f t="shared" si="1"/>
        <v>0</v>
      </c>
      <c r="E90" s="34">
        <v>16.12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57.97</v>
      </c>
      <c r="N90">
        <v>273.33</v>
      </c>
      <c r="O90">
        <v>100.71</v>
      </c>
      <c r="P90">
        <v>10.5</v>
      </c>
      <c r="Q90">
        <v>7.01</v>
      </c>
      <c r="R90" s="93">
        <v>0</v>
      </c>
      <c r="S90" s="93">
        <v>0</v>
      </c>
      <c r="T90" s="93">
        <v>0</v>
      </c>
      <c r="U90">
        <v>10.77</v>
      </c>
      <c r="V90">
        <v>0</v>
      </c>
      <c r="W90">
        <v>11.72</v>
      </c>
      <c r="X90">
        <v>45</v>
      </c>
      <c r="Y90">
        <v>15</v>
      </c>
      <c r="Z90">
        <v>15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11.66</v>
      </c>
      <c r="AH90">
        <v>40</v>
      </c>
      <c r="AI90">
        <v>40</v>
      </c>
      <c r="AJ90">
        <v>27.75</v>
      </c>
      <c r="AK90">
        <v>0</v>
      </c>
      <c r="AL90">
        <v>0</v>
      </c>
    </row>
    <row r="91" spans="1:38">
      <c r="A91" t="s">
        <v>133</v>
      </c>
      <c r="B91" s="34">
        <v>262.45999999999998</v>
      </c>
      <c r="C91" s="34">
        <v>87.2</v>
      </c>
      <c r="D91" s="93">
        <f t="shared" si="1"/>
        <v>0</v>
      </c>
      <c r="E91" s="34">
        <v>16.12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57.97</v>
      </c>
      <c r="N91">
        <v>273.33</v>
      </c>
      <c r="O91">
        <v>100.71</v>
      </c>
      <c r="P91">
        <v>10.5</v>
      </c>
      <c r="Q91">
        <v>7.01</v>
      </c>
      <c r="R91" s="93">
        <v>0</v>
      </c>
      <c r="S91" s="93">
        <v>0</v>
      </c>
      <c r="T91" s="93">
        <v>0</v>
      </c>
      <c r="U91">
        <v>10.77</v>
      </c>
      <c r="V91">
        <v>0</v>
      </c>
      <c r="W91">
        <v>11.72</v>
      </c>
      <c r="X91">
        <v>46</v>
      </c>
      <c r="Y91">
        <v>15.34</v>
      </c>
      <c r="Z91">
        <v>15.33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</v>
      </c>
      <c r="AH91">
        <v>43.33</v>
      </c>
      <c r="AI91">
        <v>43.33</v>
      </c>
      <c r="AJ91">
        <v>27.25</v>
      </c>
      <c r="AK91">
        <v>0</v>
      </c>
      <c r="AL91">
        <v>0</v>
      </c>
    </row>
    <row r="92" spans="1:38">
      <c r="A92" t="s">
        <v>134</v>
      </c>
      <c r="B92" s="34">
        <v>262.45999999999998</v>
      </c>
      <c r="C92" s="34">
        <v>87.2</v>
      </c>
      <c r="D92" s="93">
        <f t="shared" si="1"/>
        <v>0</v>
      </c>
      <c r="E92" s="34">
        <v>16.12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57.97</v>
      </c>
      <c r="N92">
        <v>273.33</v>
      </c>
      <c r="O92">
        <v>100.71</v>
      </c>
      <c r="P92">
        <v>10.5</v>
      </c>
      <c r="Q92">
        <v>7.01</v>
      </c>
      <c r="R92" s="93">
        <v>0</v>
      </c>
      <c r="S92" s="93">
        <v>0</v>
      </c>
      <c r="T92" s="93">
        <v>0</v>
      </c>
      <c r="U92">
        <v>10.77</v>
      </c>
      <c r="V92">
        <v>0</v>
      </c>
      <c r="W92">
        <v>11.72</v>
      </c>
      <c r="X92">
        <v>47.5</v>
      </c>
      <c r="Y92">
        <v>15.84</v>
      </c>
      <c r="Z92">
        <v>15.83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12.34</v>
      </c>
      <c r="AH92">
        <v>44.67</v>
      </c>
      <c r="AI92">
        <v>44.67</v>
      </c>
      <c r="AJ92">
        <v>27.25</v>
      </c>
      <c r="AK92">
        <v>0</v>
      </c>
      <c r="AL92">
        <v>0</v>
      </c>
    </row>
    <row r="93" spans="1:38">
      <c r="A93" t="s">
        <v>135</v>
      </c>
      <c r="B93" s="34">
        <v>262.45999999999998</v>
      </c>
      <c r="C93" s="34">
        <v>87.2</v>
      </c>
      <c r="D93" s="93">
        <f t="shared" si="1"/>
        <v>0</v>
      </c>
      <c r="E93" s="34">
        <v>16.12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57.97</v>
      </c>
      <c r="N93">
        <v>273.33</v>
      </c>
      <c r="O93">
        <v>100.71</v>
      </c>
      <c r="P93">
        <v>10.5</v>
      </c>
      <c r="Q93">
        <v>7.01</v>
      </c>
      <c r="R93" s="93">
        <v>0</v>
      </c>
      <c r="S93" s="93">
        <v>0</v>
      </c>
      <c r="T93" s="93">
        <v>0</v>
      </c>
      <c r="U93">
        <v>10.77</v>
      </c>
      <c r="V93">
        <v>0</v>
      </c>
      <c r="W93">
        <v>11.72</v>
      </c>
      <c r="X93">
        <v>49</v>
      </c>
      <c r="Y93">
        <v>16.34</v>
      </c>
      <c r="Z93">
        <v>16.329999999999998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12.66</v>
      </c>
      <c r="AH93">
        <v>45</v>
      </c>
      <c r="AI93">
        <v>45</v>
      </c>
      <c r="AJ93">
        <v>27.25</v>
      </c>
      <c r="AK93">
        <v>0</v>
      </c>
      <c r="AL93">
        <v>0</v>
      </c>
    </row>
    <row r="94" spans="1:38">
      <c r="A94" t="s">
        <v>136</v>
      </c>
      <c r="B94" s="34">
        <v>262.45999999999998</v>
      </c>
      <c r="C94" s="34">
        <v>87.2</v>
      </c>
      <c r="D94" s="93">
        <f t="shared" si="1"/>
        <v>0</v>
      </c>
      <c r="E94" s="34">
        <v>16.12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57.97</v>
      </c>
      <c r="N94">
        <v>273.33</v>
      </c>
      <c r="O94">
        <v>100.71</v>
      </c>
      <c r="P94">
        <v>10.5</v>
      </c>
      <c r="Q94">
        <v>7.01</v>
      </c>
      <c r="R94" s="93">
        <v>0</v>
      </c>
      <c r="S94" s="93">
        <v>0</v>
      </c>
      <c r="T94" s="93">
        <v>0</v>
      </c>
      <c r="U94">
        <v>10.77</v>
      </c>
      <c r="V94">
        <v>0</v>
      </c>
      <c r="W94">
        <v>11.72</v>
      </c>
      <c r="X94">
        <v>49.5</v>
      </c>
      <c r="Y94">
        <v>16.5</v>
      </c>
      <c r="Z94">
        <v>16.5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</v>
      </c>
      <c r="AH94">
        <v>45.33</v>
      </c>
      <c r="AI94">
        <v>45.33</v>
      </c>
      <c r="AJ94">
        <v>26.24</v>
      </c>
      <c r="AK94">
        <v>0</v>
      </c>
      <c r="AL94">
        <v>0</v>
      </c>
    </row>
    <row r="95" spans="1:38">
      <c r="A95" t="s">
        <v>137</v>
      </c>
      <c r="B95" s="34">
        <v>262.45999999999998</v>
      </c>
      <c r="C95" s="34">
        <v>87.2</v>
      </c>
      <c r="D95" s="93">
        <f t="shared" si="1"/>
        <v>0</v>
      </c>
      <c r="E95" s="34">
        <v>16.12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57.97</v>
      </c>
      <c r="N95">
        <v>273.33</v>
      </c>
      <c r="O95">
        <v>100.71</v>
      </c>
      <c r="P95">
        <v>10.5</v>
      </c>
      <c r="Q95">
        <v>7.01</v>
      </c>
      <c r="R95" s="93">
        <v>0</v>
      </c>
      <c r="S95" s="93">
        <v>0</v>
      </c>
      <c r="T95" s="93">
        <v>0</v>
      </c>
      <c r="U95">
        <v>10.77</v>
      </c>
      <c r="V95">
        <v>0</v>
      </c>
      <c r="W95">
        <v>11.72</v>
      </c>
      <c r="X95">
        <v>50.5</v>
      </c>
      <c r="Y95">
        <v>16.84</v>
      </c>
      <c r="Z95">
        <v>16.829999999999998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</v>
      </c>
      <c r="AH95">
        <v>38.33</v>
      </c>
      <c r="AI95">
        <v>38.33</v>
      </c>
      <c r="AJ95">
        <v>26.24</v>
      </c>
      <c r="AK95">
        <v>0</v>
      </c>
      <c r="AL95">
        <v>0</v>
      </c>
    </row>
    <row r="96" spans="1:38">
      <c r="A96" t="s">
        <v>138</v>
      </c>
      <c r="B96" s="34">
        <v>262.45999999999998</v>
      </c>
      <c r="C96" s="34">
        <v>87.2</v>
      </c>
      <c r="D96" s="93">
        <f t="shared" si="1"/>
        <v>0</v>
      </c>
      <c r="E96" s="34">
        <v>16.12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57.97</v>
      </c>
      <c r="N96">
        <v>273.33</v>
      </c>
      <c r="O96">
        <v>100.71</v>
      </c>
      <c r="P96">
        <v>10.5</v>
      </c>
      <c r="Q96">
        <v>7.01</v>
      </c>
      <c r="R96" s="93">
        <v>0</v>
      </c>
      <c r="S96" s="93">
        <v>0</v>
      </c>
      <c r="T96" s="93">
        <v>0</v>
      </c>
      <c r="U96">
        <v>10.77</v>
      </c>
      <c r="V96">
        <v>0</v>
      </c>
      <c r="W96">
        <v>11.72</v>
      </c>
      <c r="X96">
        <v>51</v>
      </c>
      <c r="Y96">
        <v>17</v>
      </c>
      <c r="Z96">
        <v>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15.34</v>
      </c>
      <c r="AH96">
        <v>38.67</v>
      </c>
      <c r="AI96">
        <v>38.67</v>
      </c>
      <c r="AJ96">
        <v>26.24</v>
      </c>
      <c r="AK96">
        <v>0</v>
      </c>
      <c r="AL96">
        <v>0</v>
      </c>
    </row>
    <row r="97" spans="1:50">
      <c r="A97" t="s">
        <v>139</v>
      </c>
      <c r="B97" s="34">
        <v>262.45999999999998</v>
      </c>
      <c r="C97" s="34">
        <v>87.2</v>
      </c>
      <c r="D97" s="93">
        <f t="shared" si="1"/>
        <v>0</v>
      </c>
      <c r="E97" s="34">
        <v>16.12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57.97</v>
      </c>
      <c r="N97">
        <v>273.33</v>
      </c>
      <c r="O97">
        <v>100.71</v>
      </c>
      <c r="P97">
        <v>10.5</v>
      </c>
      <c r="Q97">
        <v>7.01</v>
      </c>
      <c r="R97" s="93">
        <v>0</v>
      </c>
      <c r="S97" s="93">
        <v>0</v>
      </c>
      <c r="T97" s="93">
        <v>0</v>
      </c>
      <c r="U97">
        <v>10.77</v>
      </c>
      <c r="V97">
        <v>0</v>
      </c>
      <c r="W97">
        <v>11.72</v>
      </c>
      <c r="X97">
        <v>51.5</v>
      </c>
      <c r="Y97">
        <v>17.16</v>
      </c>
      <c r="Z97">
        <v>17.170000000000002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</v>
      </c>
      <c r="AH97">
        <v>39.33</v>
      </c>
      <c r="AI97">
        <v>39.33</v>
      </c>
      <c r="AJ97">
        <v>25.73</v>
      </c>
      <c r="AK97">
        <v>0</v>
      </c>
      <c r="AL97">
        <v>0</v>
      </c>
    </row>
    <row r="98" spans="1:50">
      <c r="A98" t="s">
        <v>140</v>
      </c>
      <c r="B98" s="34">
        <v>262.45999999999998</v>
      </c>
      <c r="C98" s="34">
        <v>87.2</v>
      </c>
      <c r="D98" s="93">
        <f t="shared" si="1"/>
        <v>0</v>
      </c>
      <c r="E98" s="34">
        <v>16.12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57.97</v>
      </c>
      <c r="N98">
        <v>273.33</v>
      </c>
      <c r="O98">
        <v>100.71</v>
      </c>
      <c r="P98">
        <v>10.5</v>
      </c>
      <c r="Q98">
        <v>7.01</v>
      </c>
      <c r="R98" s="93">
        <v>0</v>
      </c>
      <c r="S98" s="93">
        <v>0</v>
      </c>
      <c r="T98" s="93">
        <v>0</v>
      </c>
      <c r="U98">
        <v>10.77</v>
      </c>
      <c r="V98">
        <v>0</v>
      </c>
      <c r="W98">
        <v>11.72</v>
      </c>
      <c r="X98">
        <v>52</v>
      </c>
      <c r="Y98">
        <v>17.34</v>
      </c>
      <c r="Z98">
        <v>17.329999999999998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16.66</v>
      </c>
      <c r="AH98">
        <v>39.67</v>
      </c>
      <c r="AI98">
        <v>39.67</v>
      </c>
      <c r="AJ98">
        <v>25.73</v>
      </c>
      <c r="AK98">
        <v>0</v>
      </c>
      <c r="AL98">
        <v>0</v>
      </c>
    </row>
    <row r="99" spans="1:50">
      <c r="A99" t="s">
        <v>141</v>
      </c>
      <c r="B99" s="34">
        <f>SUM(B3:B98)/4000</f>
        <v>5.64567499999999</v>
      </c>
      <c r="C99" s="34">
        <f t="shared" ref="C99:P99" si="2">SUM(C3:C98)/4000</f>
        <v>1.8534424999999988</v>
      </c>
      <c r="D99" s="93">
        <f t="shared" ref="D99" si="3">SUM(D3:D98)/4000</f>
        <v>0.87975749999999964</v>
      </c>
      <c r="E99" s="34">
        <f>SUM(E3:E98)/4000</f>
        <v>0.25316499999999992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0.11652750000000003</v>
      </c>
      <c r="K99" s="37">
        <f t="shared" si="2"/>
        <v>0.11652750000000003</v>
      </c>
      <c r="L99" s="37">
        <f t="shared" si="2"/>
        <v>0.11945500000000001</v>
      </c>
      <c r="M99">
        <f t="shared" si="2"/>
        <v>1.3265499999999997</v>
      </c>
      <c r="N99">
        <f t="shared" si="2"/>
        <v>6.4685150000000151</v>
      </c>
      <c r="O99">
        <f t="shared" si="2"/>
        <v>2.2403274999999989</v>
      </c>
      <c r="P99">
        <f t="shared" si="2"/>
        <v>0.24405000000000013</v>
      </c>
      <c r="Q99">
        <f t="shared" ref="Q99:AF99" si="5">SUM(Q3:Q98)/4000</f>
        <v>0.19598749999999998</v>
      </c>
      <c r="R99" s="93">
        <f t="shared" si="5"/>
        <v>0.3226</v>
      </c>
      <c r="S99" s="93">
        <f t="shared" si="5"/>
        <v>0.28506000000000009</v>
      </c>
      <c r="T99" s="93">
        <f t="shared" si="5"/>
        <v>0.27209749999999994</v>
      </c>
      <c r="U99">
        <f t="shared" si="5"/>
        <v>0.25126999999999994</v>
      </c>
      <c r="V99">
        <f t="shared" si="5"/>
        <v>0.8806329610000001</v>
      </c>
      <c r="W99">
        <f t="shared" si="5"/>
        <v>0.25902000000000019</v>
      </c>
      <c r="X99">
        <f t="shared" si="5"/>
        <v>1.7569999999999999</v>
      </c>
      <c r="Y99">
        <f t="shared" si="5"/>
        <v>0.58568499999999979</v>
      </c>
      <c r="Z99">
        <f t="shared" si="5"/>
        <v>0.58565749999999972</v>
      </c>
      <c r="AA99">
        <f t="shared" si="5"/>
        <v>1.8801950000000007</v>
      </c>
      <c r="AB99">
        <f t="shared" si="5"/>
        <v>0.37600749999999999</v>
      </c>
      <c r="AC99">
        <f t="shared" si="5"/>
        <v>0.73416500000000007</v>
      </c>
      <c r="AD99">
        <f t="shared" si="5"/>
        <v>0.3677275000000001</v>
      </c>
      <c r="AE99">
        <f t="shared" si="5"/>
        <v>0.71274999999999999</v>
      </c>
      <c r="AF99">
        <f t="shared" si="5"/>
        <v>0.35575000000000001</v>
      </c>
      <c r="AG99">
        <f t="shared" ref="AG99:AM99" si="6">SUM(AG3:AG98)/4000</f>
        <v>0.49774000000000007</v>
      </c>
      <c r="AH99">
        <f t="shared" si="6"/>
        <v>1.284165</v>
      </c>
      <c r="AI99">
        <f t="shared" si="6"/>
        <v>1.284165</v>
      </c>
      <c r="AJ99">
        <f t="shared" si="6"/>
        <v>0.63704500000000008</v>
      </c>
      <c r="AK99">
        <f t="shared" si="6"/>
        <v>1.4775</v>
      </c>
      <c r="AL99">
        <f t="shared" si="6"/>
        <v>0.62875000000000003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45431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20.900283532275132</v>
      </c>
      <c r="E3">
        <v>0</v>
      </c>
      <c r="F3">
        <v>0</v>
      </c>
      <c r="G3">
        <v>11.809139502131929</v>
      </c>
      <c r="H3">
        <v>0</v>
      </c>
      <c r="I3">
        <v>0</v>
      </c>
      <c r="J3">
        <v>21.244485745422843</v>
      </c>
      <c r="K3">
        <v>494.99869958983004</v>
      </c>
      <c r="L3">
        <v>16.95</v>
      </c>
      <c r="M3">
        <v>60.49330676848512</v>
      </c>
      <c r="N3">
        <v>53.009182630239522</v>
      </c>
      <c r="O3">
        <v>74.101046663233774</v>
      </c>
      <c r="P3">
        <v>30.022545936922633</v>
      </c>
      <c r="Q3">
        <v>9.6340200292370959</v>
      </c>
      <c r="R3">
        <v>19.151721009440479</v>
      </c>
      <c r="S3">
        <v>11.774977304152637</v>
      </c>
      <c r="T3">
        <v>1.41862416722408</v>
      </c>
      <c r="U3">
        <v>50.039129610149388</v>
      </c>
      <c r="V3">
        <v>5.2704467662229622</v>
      </c>
      <c r="W3">
        <v>18.816359466837923</v>
      </c>
      <c r="X3">
        <v>62.95991495464726</v>
      </c>
      <c r="Y3">
        <v>0</v>
      </c>
      <c r="Z3">
        <v>5.5369035240909081</v>
      </c>
      <c r="AA3">
        <v>17.308956927848104</v>
      </c>
      <c r="AB3">
        <v>20.911721553612367</v>
      </c>
      <c r="AC3">
        <v>14.995239899983421</v>
      </c>
      <c r="AD3">
        <v>18.734813667522712</v>
      </c>
      <c r="AE3">
        <v>25.472862238132787</v>
      </c>
      <c r="AF3">
        <v>12.537994231166024</v>
      </c>
      <c r="AG3">
        <v>31.484589983920884</v>
      </c>
      <c r="AH3">
        <v>77.373389065629723</v>
      </c>
      <c r="AI3">
        <v>8.2103732942186909</v>
      </c>
      <c r="AJ3">
        <v>0</v>
      </c>
      <c r="AK3">
        <v>28.94134695839244</v>
      </c>
      <c r="AL3">
        <v>60.338320709208254</v>
      </c>
      <c r="AM3">
        <v>8.0888040473074927</v>
      </c>
      <c r="AN3">
        <v>4.2234286014413112E-2</v>
      </c>
      <c r="AO3">
        <v>0</v>
      </c>
      <c r="AP3">
        <v>1.3052766049710025</v>
      </c>
      <c r="AQ3">
        <v>19.458953471116018</v>
      </c>
      <c r="AR3">
        <v>14.531337817844198</v>
      </c>
      <c r="AS3">
        <v>14.436958959024121</v>
      </c>
      <c r="AT3">
        <v>0</v>
      </c>
      <c r="AU3">
        <v>0</v>
      </c>
      <c r="AV3">
        <v>0</v>
      </c>
      <c r="AW3">
        <v>0</v>
      </c>
      <c r="AX3">
        <v>0</v>
      </c>
      <c r="AY3">
        <v>2.4678293382899628</v>
      </c>
      <c r="AZ3">
        <v>4.2680730256410255</v>
      </c>
      <c r="BA3">
        <v>3.1004231595092024</v>
      </c>
      <c r="BB3">
        <v>2.4598409073359075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1354.600127347233</v>
      </c>
    </row>
    <row r="4" spans="1:117">
      <c r="A4" t="s">
        <v>46</v>
      </c>
      <c r="B4">
        <v>0</v>
      </c>
      <c r="C4">
        <v>0</v>
      </c>
      <c r="D4">
        <v>9.0655586901098903</v>
      </c>
      <c r="E4">
        <v>0</v>
      </c>
      <c r="F4">
        <v>0</v>
      </c>
      <c r="G4">
        <v>0</v>
      </c>
      <c r="H4">
        <v>0</v>
      </c>
      <c r="I4">
        <v>0</v>
      </c>
      <c r="J4">
        <v>0.34981844936708861</v>
      </c>
      <c r="K4">
        <v>494.99869958983004</v>
      </c>
      <c r="L4">
        <v>16.95</v>
      </c>
      <c r="M4">
        <v>60.49330676848512</v>
      </c>
      <c r="N4">
        <v>53.009182630239522</v>
      </c>
      <c r="O4">
        <v>74.101046663233774</v>
      </c>
      <c r="P4">
        <v>30.022545936922633</v>
      </c>
      <c r="Q4">
        <v>9.6340200292370959</v>
      </c>
      <c r="R4">
        <v>19.151721009440479</v>
      </c>
      <c r="S4">
        <v>11.774977304152637</v>
      </c>
      <c r="T4">
        <v>1.41862416722408</v>
      </c>
      <c r="U4">
        <v>50.039129610149388</v>
      </c>
      <c r="V4">
        <v>5.3115007667493792</v>
      </c>
      <c r="W4">
        <v>18.816359466837923</v>
      </c>
      <c r="X4">
        <v>62.95991495464726</v>
      </c>
      <c r="Y4">
        <v>0</v>
      </c>
      <c r="Z4">
        <v>5.5369035240909081</v>
      </c>
      <c r="AA4">
        <v>17.896656332911395</v>
      </c>
      <c r="AB4">
        <v>20.911721553612367</v>
      </c>
      <c r="AC4">
        <v>14.995239899983421</v>
      </c>
      <c r="AD4">
        <v>18.734813667522712</v>
      </c>
      <c r="AE4">
        <v>25.472862238132787</v>
      </c>
      <c r="AF4">
        <v>12.537994231166024</v>
      </c>
      <c r="AG4">
        <v>31.484589983920884</v>
      </c>
      <c r="AH4">
        <v>77.373389065629723</v>
      </c>
      <c r="AI4">
        <v>8.2103732942186909</v>
      </c>
      <c r="AJ4">
        <v>0</v>
      </c>
      <c r="AK4">
        <v>28.94134695839244</v>
      </c>
      <c r="AL4">
        <v>60.338320709208254</v>
      </c>
      <c r="AM4">
        <v>8.0888040473074927</v>
      </c>
      <c r="AN4">
        <v>4.2234286014413112E-2</v>
      </c>
      <c r="AO4">
        <v>0</v>
      </c>
      <c r="AP4">
        <v>1.3052766049710025</v>
      </c>
      <c r="AQ4">
        <v>19.458953471116018</v>
      </c>
      <c r="AR4">
        <v>14.531337817844198</v>
      </c>
      <c r="AS4">
        <v>14.436958959024121</v>
      </c>
      <c r="AT4">
        <v>0</v>
      </c>
      <c r="AU4">
        <v>0</v>
      </c>
      <c r="AV4">
        <v>0</v>
      </c>
      <c r="AW4">
        <v>0</v>
      </c>
      <c r="AX4">
        <v>0</v>
      </c>
      <c r="AY4">
        <v>2.4678293382899628</v>
      </c>
      <c r="AZ4">
        <v>4.2680730256410255</v>
      </c>
      <c r="BA4">
        <v>3.1004231595092024</v>
      </c>
      <c r="BB4">
        <v>2.4598409073359075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1310.6903491124694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0.34981844936708861</v>
      </c>
      <c r="K5">
        <v>494.99869958983004</v>
      </c>
      <c r="L5">
        <v>14.85</v>
      </c>
      <c r="M5">
        <v>60.49330676848512</v>
      </c>
      <c r="N5">
        <v>53.009182630239522</v>
      </c>
      <c r="O5">
        <v>74.101046663233774</v>
      </c>
      <c r="P5">
        <v>30.022545936922633</v>
      </c>
      <c r="Q5">
        <v>9.6340200292370959</v>
      </c>
      <c r="R5">
        <v>19.151721009440479</v>
      </c>
      <c r="S5">
        <v>11.774977304152637</v>
      </c>
      <c r="T5">
        <v>1.41862416722408</v>
      </c>
      <c r="U5">
        <v>50.039129610149388</v>
      </c>
      <c r="V5">
        <v>5.1920522893401015</v>
      </c>
      <c r="W5">
        <v>18.816359466837923</v>
      </c>
      <c r="X5">
        <v>62.95991495464726</v>
      </c>
      <c r="Y5">
        <v>0</v>
      </c>
      <c r="Z5">
        <v>5.5369035240909081</v>
      </c>
      <c r="AA5">
        <v>17.896656332911395</v>
      </c>
      <c r="AB5">
        <v>20.911721553612367</v>
      </c>
      <c r="AC5">
        <v>14.995239899983421</v>
      </c>
      <c r="AD5">
        <v>18.734813667522712</v>
      </c>
      <c r="AE5">
        <v>25.472862238132787</v>
      </c>
      <c r="AF5">
        <v>12.537994231166024</v>
      </c>
      <c r="AG5">
        <v>31.484589983920884</v>
      </c>
      <c r="AH5">
        <v>77.373389065629723</v>
      </c>
      <c r="AI5">
        <v>9.8524474186705167</v>
      </c>
      <c r="AJ5">
        <v>0</v>
      </c>
      <c r="AK5">
        <v>28.94134695839244</v>
      </c>
      <c r="AL5">
        <v>60.338320709208254</v>
      </c>
      <c r="AM5">
        <v>8.0888040473074927</v>
      </c>
      <c r="AN5">
        <v>4.2234286014413112E-2</v>
      </c>
      <c r="AO5">
        <v>0</v>
      </c>
      <c r="AP5">
        <v>1.3052766049710025</v>
      </c>
      <c r="AQ5">
        <v>19.458953471116018</v>
      </c>
      <c r="AR5">
        <v>14.531337817844198</v>
      </c>
      <c r="AS5">
        <v>14.436958959024121</v>
      </c>
      <c r="AT5">
        <v>0</v>
      </c>
      <c r="AU5">
        <v>0</v>
      </c>
      <c r="AV5">
        <v>0</v>
      </c>
      <c r="AW5">
        <v>0</v>
      </c>
      <c r="AX5">
        <v>0</v>
      </c>
      <c r="AY5">
        <v>2.4678293382899628</v>
      </c>
      <c r="AZ5">
        <v>4.2680730256410255</v>
      </c>
      <c r="BA5">
        <v>3.1004231595092024</v>
      </c>
      <c r="BB5">
        <v>2.4598409073359075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1301.0474160694021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494.99869958983004</v>
      </c>
      <c r="L6">
        <v>13.599868951929672</v>
      </c>
      <c r="M6">
        <v>60.49330676848512</v>
      </c>
      <c r="N6">
        <v>53.009182630239522</v>
      </c>
      <c r="O6">
        <v>74.101046663233774</v>
      </c>
      <c r="P6">
        <v>30.022545936922633</v>
      </c>
      <c r="Q6">
        <v>9.6340200292370959</v>
      </c>
      <c r="R6">
        <v>19.151721009440479</v>
      </c>
      <c r="S6">
        <v>11.774977304152637</v>
      </c>
      <c r="T6">
        <v>1.41862416722408</v>
      </c>
      <c r="U6">
        <v>50.039129610149388</v>
      </c>
      <c r="V6">
        <v>5.1920522893401015</v>
      </c>
      <c r="W6">
        <v>18.816359466837923</v>
      </c>
      <c r="X6">
        <v>62.95991495464726</v>
      </c>
      <c r="Y6">
        <v>0</v>
      </c>
      <c r="Z6">
        <v>5.5369035240909081</v>
      </c>
      <c r="AA6">
        <v>17.896656332911395</v>
      </c>
      <c r="AB6">
        <v>20.911721553612367</v>
      </c>
      <c r="AC6">
        <v>14.995239899983421</v>
      </c>
      <c r="AD6">
        <v>18.734813667522712</v>
      </c>
      <c r="AE6">
        <v>25.472862238132787</v>
      </c>
      <c r="AF6">
        <v>12.537994231166024</v>
      </c>
      <c r="AG6">
        <v>31.484589983920884</v>
      </c>
      <c r="AH6">
        <v>77.373389065629723</v>
      </c>
      <c r="AI6">
        <v>9.8524474186705167</v>
      </c>
      <c r="AJ6">
        <v>0</v>
      </c>
      <c r="AK6">
        <v>28.94134695839244</v>
      </c>
      <c r="AL6">
        <v>60.338320709208254</v>
      </c>
      <c r="AM6">
        <v>8.0888040473074927</v>
      </c>
      <c r="AN6">
        <v>4.2234286014413112E-2</v>
      </c>
      <c r="AO6">
        <v>0</v>
      </c>
      <c r="AP6">
        <v>1.3052766049710025</v>
      </c>
      <c r="AQ6">
        <v>19.458953471116018</v>
      </c>
      <c r="AR6">
        <v>14.531337817844198</v>
      </c>
      <c r="AS6">
        <v>14.436958959024121</v>
      </c>
      <c r="AT6">
        <v>0</v>
      </c>
      <c r="AU6">
        <v>0</v>
      </c>
      <c r="AV6">
        <v>0</v>
      </c>
      <c r="AW6">
        <v>0</v>
      </c>
      <c r="AX6">
        <v>0</v>
      </c>
      <c r="AY6">
        <v>2.4678293382899628</v>
      </c>
      <c r="AZ6">
        <v>4.2680730256410255</v>
      </c>
      <c r="BA6">
        <v>3.1004231595092024</v>
      </c>
      <c r="BB6">
        <v>2.4598409073359075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1299.4474665719647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494.99869958983004</v>
      </c>
      <c r="L7">
        <v>11.029873908042422</v>
      </c>
      <c r="M7">
        <v>60.49330676848512</v>
      </c>
      <c r="N7">
        <v>53.009182630239522</v>
      </c>
      <c r="O7">
        <v>74.101046663233774</v>
      </c>
      <c r="P7">
        <v>30.022545936922633</v>
      </c>
      <c r="Q7">
        <v>9.6340200292370959</v>
      </c>
      <c r="R7">
        <v>19.151721009440479</v>
      </c>
      <c r="S7">
        <v>11.774977304152637</v>
      </c>
      <c r="T7">
        <v>1.41862416722408</v>
      </c>
      <c r="U7">
        <v>50.039129610149388</v>
      </c>
      <c r="V7">
        <v>5.1920522893401015</v>
      </c>
      <c r="W7">
        <v>18.816359466837923</v>
      </c>
      <c r="X7">
        <v>62.95991495464726</v>
      </c>
      <c r="Y7">
        <v>0</v>
      </c>
      <c r="Z7">
        <v>5.5369035240909081</v>
      </c>
      <c r="AA7">
        <v>17.896656332911395</v>
      </c>
      <c r="AB7">
        <v>20.911721553612367</v>
      </c>
      <c r="AC7">
        <v>14.995239899983421</v>
      </c>
      <c r="AD7">
        <v>18.734813667522712</v>
      </c>
      <c r="AE7">
        <v>25.472862238132787</v>
      </c>
      <c r="AF7">
        <v>12.537994231166024</v>
      </c>
      <c r="AG7">
        <v>31.484589983920884</v>
      </c>
      <c r="AH7">
        <v>77.373389065629723</v>
      </c>
      <c r="AI7">
        <v>9.8524474186705167</v>
      </c>
      <c r="AJ7">
        <v>0</v>
      </c>
      <c r="AK7">
        <v>28.94134695839244</v>
      </c>
      <c r="AL7">
        <v>60.338320709208254</v>
      </c>
      <c r="AM7">
        <v>8.0888040473074927</v>
      </c>
      <c r="AN7">
        <v>4.2234286014413112E-2</v>
      </c>
      <c r="AO7">
        <v>0</v>
      </c>
      <c r="AP7">
        <v>1.3052766049710025</v>
      </c>
      <c r="AQ7">
        <v>12.972635647410677</v>
      </c>
      <c r="AR7">
        <v>14.531337817844198</v>
      </c>
      <c r="AS7">
        <v>14.436958959024121</v>
      </c>
      <c r="AT7">
        <v>0</v>
      </c>
      <c r="AU7">
        <v>0</v>
      </c>
      <c r="AV7">
        <v>0</v>
      </c>
      <c r="AW7">
        <v>0</v>
      </c>
      <c r="AX7">
        <v>0</v>
      </c>
      <c r="AY7">
        <v>2.4678293382899628</v>
      </c>
      <c r="AZ7">
        <v>4.2680730256410255</v>
      </c>
      <c r="BA7">
        <v>3.1004231595092024</v>
      </c>
      <c r="BB7">
        <v>2.4598409073359075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1290.3911537043721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494.99869958983004</v>
      </c>
      <c r="L8">
        <v>11.029873908042422</v>
      </c>
      <c r="M8">
        <v>60.49330676848512</v>
      </c>
      <c r="N8">
        <v>53.009182630239522</v>
      </c>
      <c r="O8">
        <v>74.101046663233774</v>
      </c>
      <c r="P8">
        <v>30.022545936922633</v>
      </c>
      <c r="Q8">
        <v>9.6340200292370959</v>
      </c>
      <c r="R8">
        <v>19.151721009440479</v>
      </c>
      <c r="S8">
        <v>11.774977304152637</v>
      </c>
      <c r="T8">
        <v>1.41862416722408</v>
      </c>
      <c r="U8">
        <v>50.039129610149388</v>
      </c>
      <c r="V8">
        <v>5.1920522893401015</v>
      </c>
      <c r="W8">
        <v>18.816359466837923</v>
      </c>
      <c r="X8">
        <v>62.95991495464726</v>
      </c>
      <c r="Y8">
        <v>0</v>
      </c>
      <c r="Z8">
        <v>5.5369035240909081</v>
      </c>
      <c r="AA8">
        <v>17.896656332911395</v>
      </c>
      <c r="AB8">
        <v>20.911721553612367</v>
      </c>
      <c r="AC8">
        <v>14.995239899983421</v>
      </c>
      <c r="AD8">
        <v>18.734813667522712</v>
      </c>
      <c r="AE8">
        <v>25.472862238132787</v>
      </c>
      <c r="AF8">
        <v>12.537994231166024</v>
      </c>
      <c r="AG8">
        <v>31.484589983920884</v>
      </c>
      <c r="AH8">
        <v>77.373389065629723</v>
      </c>
      <c r="AI8">
        <v>9.8524474186705167</v>
      </c>
      <c r="AJ8">
        <v>0</v>
      </c>
      <c r="AK8">
        <v>28.94134695839244</v>
      </c>
      <c r="AL8">
        <v>60.338320709208254</v>
      </c>
      <c r="AM8">
        <v>8.0888040473074927</v>
      </c>
      <c r="AN8">
        <v>4.2234286014413112E-2</v>
      </c>
      <c r="AO8">
        <v>0</v>
      </c>
      <c r="AP8">
        <v>1.3052766049710025</v>
      </c>
      <c r="AQ8">
        <v>12.972635647410677</v>
      </c>
      <c r="AR8">
        <v>14.531337817844198</v>
      </c>
      <c r="AS8">
        <v>14.436958959024121</v>
      </c>
      <c r="AT8">
        <v>0</v>
      </c>
      <c r="AU8">
        <v>0</v>
      </c>
      <c r="AV8">
        <v>0</v>
      </c>
      <c r="AW8">
        <v>0</v>
      </c>
      <c r="AX8">
        <v>0</v>
      </c>
      <c r="AY8">
        <v>2.4678293382899628</v>
      </c>
      <c r="AZ8">
        <v>4.2680730256410255</v>
      </c>
      <c r="BA8">
        <v>3.1004231595092024</v>
      </c>
      <c r="BB8">
        <v>2.4598409073359075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1290.3911537043721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494.99869958983004</v>
      </c>
      <c r="L9">
        <v>11.029873908042422</v>
      </c>
      <c r="M9">
        <v>60.49330676848512</v>
      </c>
      <c r="N9">
        <v>53.009182630239522</v>
      </c>
      <c r="O9">
        <v>74.101046663233774</v>
      </c>
      <c r="P9">
        <v>30.022545936922633</v>
      </c>
      <c r="Q9">
        <v>9.6340200292370959</v>
      </c>
      <c r="R9">
        <v>19.151721009440479</v>
      </c>
      <c r="S9">
        <v>11.774977304152637</v>
      </c>
      <c r="T9">
        <v>1.41862416722408</v>
      </c>
      <c r="U9">
        <v>50.039129610149388</v>
      </c>
      <c r="V9">
        <v>5.1920522893401015</v>
      </c>
      <c r="W9">
        <v>18.816359466837923</v>
      </c>
      <c r="X9">
        <v>62.95991495464726</v>
      </c>
      <c r="Y9">
        <v>0</v>
      </c>
      <c r="Z9">
        <v>5.5369035240909081</v>
      </c>
      <c r="AA9">
        <v>17.896656332911395</v>
      </c>
      <c r="AB9">
        <v>20.911721553612367</v>
      </c>
      <c r="AC9">
        <v>14.995239899983421</v>
      </c>
      <c r="AD9">
        <v>18.734813667522712</v>
      </c>
      <c r="AE9">
        <v>25.472862238132787</v>
      </c>
      <c r="AF9">
        <v>12.537994231166024</v>
      </c>
      <c r="AG9">
        <v>31.484589983920884</v>
      </c>
      <c r="AH9">
        <v>77.373389065629723</v>
      </c>
      <c r="AI9">
        <v>9.8524474186705167</v>
      </c>
      <c r="AJ9">
        <v>0</v>
      </c>
      <c r="AK9">
        <v>28.94134695839244</v>
      </c>
      <c r="AL9">
        <v>60.338320709208254</v>
      </c>
      <c r="AM9">
        <v>8.0888040473074927</v>
      </c>
      <c r="AN9">
        <v>4.2234286014413112E-2</v>
      </c>
      <c r="AO9">
        <v>0</v>
      </c>
      <c r="AP9">
        <v>1.3052766049710025</v>
      </c>
      <c r="AQ9">
        <v>6.4863178237053383</v>
      </c>
      <c r="AR9">
        <v>14.531337817844198</v>
      </c>
      <c r="AS9">
        <v>14.436958959024121</v>
      </c>
      <c r="AT9">
        <v>0</v>
      </c>
      <c r="AU9">
        <v>0</v>
      </c>
      <c r="AV9">
        <v>0</v>
      </c>
      <c r="AW9">
        <v>0</v>
      </c>
      <c r="AX9">
        <v>0</v>
      </c>
      <c r="AY9">
        <v>2.4678293382899628</v>
      </c>
      <c r="AZ9">
        <v>4.2680730256410255</v>
      </c>
      <c r="BA9">
        <v>3.1004231595092024</v>
      </c>
      <c r="BB9">
        <v>2.4598409073359075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1283.9048358806667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494.99869958983004</v>
      </c>
      <c r="L10">
        <v>11.029873908042422</v>
      </c>
      <c r="M10">
        <v>60.49330676848512</v>
      </c>
      <c r="N10">
        <v>53.009182630239522</v>
      </c>
      <c r="O10">
        <v>74.101046663233774</v>
      </c>
      <c r="P10">
        <v>30.022545936922633</v>
      </c>
      <c r="Q10">
        <v>9.6340200292370959</v>
      </c>
      <c r="R10">
        <v>19.151721009440479</v>
      </c>
      <c r="S10">
        <v>11.774977304152637</v>
      </c>
      <c r="T10">
        <v>1.41862416722408</v>
      </c>
      <c r="U10">
        <v>50.039129610149388</v>
      </c>
      <c r="V10">
        <v>5.1920522893401015</v>
      </c>
      <c r="W10">
        <v>18.816359466837923</v>
      </c>
      <c r="X10">
        <v>62.95991495464726</v>
      </c>
      <c r="Y10">
        <v>0</v>
      </c>
      <c r="Z10">
        <v>5.5369035240909081</v>
      </c>
      <c r="AA10">
        <v>17.896656332911395</v>
      </c>
      <c r="AB10">
        <v>20.911721553612367</v>
      </c>
      <c r="AC10">
        <v>14.995239899983421</v>
      </c>
      <c r="AD10">
        <v>18.734813667522712</v>
      </c>
      <c r="AE10">
        <v>25.472862238132787</v>
      </c>
      <c r="AF10">
        <v>6.2689974464843559</v>
      </c>
      <c r="AG10">
        <v>31.484589983920884</v>
      </c>
      <c r="AH10">
        <v>77.373389065629723</v>
      </c>
      <c r="AI10">
        <v>9.8524474186705167</v>
      </c>
      <c r="AJ10">
        <v>0</v>
      </c>
      <c r="AK10">
        <v>28.94134695839244</v>
      </c>
      <c r="AL10">
        <v>60.338320709208254</v>
      </c>
      <c r="AM10">
        <v>8.0888040473074927</v>
      </c>
      <c r="AN10">
        <v>4.2234286014413112E-2</v>
      </c>
      <c r="AO10">
        <v>0</v>
      </c>
      <c r="AP10">
        <v>1.3052766049710025</v>
      </c>
      <c r="AQ10">
        <v>0</v>
      </c>
      <c r="AR10">
        <v>14.531337817844198</v>
      </c>
      <c r="AS10">
        <v>14.436958959024121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2.4678293382899628</v>
      </c>
      <c r="AZ10">
        <v>4.2680730256410255</v>
      </c>
      <c r="BA10">
        <v>3.1004231595092024</v>
      </c>
      <c r="BB10">
        <v>2.4598409073359075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1271.1495212722798</v>
      </c>
    </row>
    <row r="11" spans="1:117">
      <c r="A11" t="s">
        <v>53</v>
      </c>
      <c r="B11">
        <v>0</v>
      </c>
      <c r="C11">
        <v>0</v>
      </c>
      <c r="D11">
        <v>0.77556959999999997</v>
      </c>
      <c r="E11">
        <v>0</v>
      </c>
      <c r="F11">
        <v>0</v>
      </c>
      <c r="G11">
        <v>0.29174090625000004</v>
      </c>
      <c r="H11">
        <v>0</v>
      </c>
      <c r="I11">
        <v>0</v>
      </c>
      <c r="J11">
        <v>2.8496627351097179</v>
      </c>
      <c r="K11">
        <v>494.99869958983004</v>
      </c>
      <c r="L11">
        <v>11.029873908042422</v>
      </c>
      <c r="M11">
        <v>60.49330676848512</v>
      </c>
      <c r="N11">
        <v>53.009182630239522</v>
      </c>
      <c r="O11">
        <v>74.101046663233774</v>
      </c>
      <c r="P11">
        <v>30.022545936922633</v>
      </c>
      <c r="Q11">
        <v>9.6340200292370959</v>
      </c>
      <c r="R11">
        <v>19.151721009440479</v>
      </c>
      <c r="S11">
        <v>11.774977304152637</v>
      </c>
      <c r="T11">
        <v>1.41862416722408</v>
      </c>
      <c r="U11">
        <v>50.039129610149388</v>
      </c>
      <c r="V11">
        <v>5.1920522893401015</v>
      </c>
      <c r="W11">
        <v>18.816359466837923</v>
      </c>
      <c r="X11">
        <v>62.95991495464726</v>
      </c>
      <c r="Y11">
        <v>0</v>
      </c>
      <c r="Z11">
        <v>5.5369035240909081</v>
      </c>
      <c r="AA11">
        <v>17.896656332911395</v>
      </c>
      <c r="AB11">
        <v>20.911721553612367</v>
      </c>
      <c r="AC11">
        <v>14.995239899983421</v>
      </c>
      <c r="AD11">
        <v>18.734813667522712</v>
      </c>
      <c r="AE11">
        <v>25.472862238132787</v>
      </c>
      <c r="AF11">
        <v>6.2689974464843559</v>
      </c>
      <c r="AG11">
        <v>31.484589983920884</v>
      </c>
      <c r="AH11">
        <v>77.373389065629723</v>
      </c>
      <c r="AI11">
        <v>9.8524474186705167</v>
      </c>
      <c r="AJ11">
        <v>0</v>
      </c>
      <c r="AK11">
        <v>28.94134695839244</v>
      </c>
      <c r="AL11">
        <v>60.338320709208254</v>
      </c>
      <c r="AM11">
        <v>8.0888040473074927</v>
      </c>
      <c r="AN11">
        <v>4.2234286014413112E-2</v>
      </c>
      <c r="AO11">
        <v>0</v>
      </c>
      <c r="AP11">
        <v>4.0246035241093621</v>
      </c>
      <c r="AQ11">
        <v>0</v>
      </c>
      <c r="AR11">
        <v>14.531337817844198</v>
      </c>
      <c r="AS11">
        <v>14.436958959024121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2.4678293382899628</v>
      </c>
      <c r="AZ11">
        <v>4.2680730256410255</v>
      </c>
      <c r="BA11">
        <v>3.1004231595092024</v>
      </c>
      <c r="BB11">
        <v>2.4598409073359075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1277.7858214327778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494.99869958983004</v>
      </c>
      <c r="L12">
        <v>11.029873908042422</v>
      </c>
      <c r="M12">
        <v>60.49330676848512</v>
      </c>
      <c r="N12">
        <v>53.009182630239522</v>
      </c>
      <c r="O12">
        <v>74.101046663233774</v>
      </c>
      <c r="P12">
        <v>30.022545936922633</v>
      </c>
      <c r="Q12">
        <v>9.6340200292370959</v>
      </c>
      <c r="R12">
        <v>19.151721009440479</v>
      </c>
      <c r="S12">
        <v>11.774977304152637</v>
      </c>
      <c r="T12">
        <v>1.41862416722408</v>
      </c>
      <c r="U12">
        <v>50.039129610149388</v>
      </c>
      <c r="V12">
        <v>5.1920522893401015</v>
      </c>
      <c r="W12">
        <v>18.816359466837923</v>
      </c>
      <c r="X12">
        <v>62.95991495464726</v>
      </c>
      <c r="Y12">
        <v>0</v>
      </c>
      <c r="Z12">
        <v>5.5369035240909081</v>
      </c>
      <c r="AA12">
        <v>17.896656332911395</v>
      </c>
      <c r="AB12">
        <v>20.911721553612367</v>
      </c>
      <c r="AC12">
        <v>14.995239899983421</v>
      </c>
      <c r="AD12">
        <v>18.734813667522712</v>
      </c>
      <c r="AE12">
        <v>25.472862238132787</v>
      </c>
      <c r="AF12">
        <v>6.2689974464843559</v>
      </c>
      <c r="AG12">
        <v>31.484589983920884</v>
      </c>
      <c r="AH12">
        <v>77.373389065629723</v>
      </c>
      <c r="AI12">
        <v>9.8524474186705167</v>
      </c>
      <c r="AJ12">
        <v>0</v>
      </c>
      <c r="AK12">
        <v>28.94134695839244</v>
      </c>
      <c r="AL12">
        <v>60.338320709208254</v>
      </c>
      <c r="AM12">
        <v>8.0888040473074927</v>
      </c>
      <c r="AN12">
        <v>4.2234286014413112E-2</v>
      </c>
      <c r="AO12">
        <v>0</v>
      </c>
      <c r="AP12">
        <v>4.0246035241093621</v>
      </c>
      <c r="AQ12">
        <v>0</v>
      </c>
      <c r="AR12">
        <v>14.531337817844198</v>
      </c>
      <c r="AS12">
        <v>14.436958959024121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2.4678293382899628</v>
      </c>
      <c r="AZ12">
        <v>4.2680730256410255</v>
      </c>
      <c r="BA12">
        <v>3.1004231595092024</v>
      </c>
      <c r="BB12">
        <v>2.4598409073359075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1273.8688481914182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495.21126893006704</v>
      </c>
      <c r="L13">
        <v>11.66</v>
      </c>
      <c r="M13">
        <v>60.49330676848512</v>
      </c>
      <c r="N13">
        <v>53.009182630239522</v>
      </c>
      <c r="O13">
        <v>74.101046663233774</v>
      </c>
      <c r="P13">
        <v>30.022545936922633</v>
      </c>
      <c r="Q13">
        <v>9.6340200292370959</v>
      </c>
      <c r="R13">
        <v>19.151721009440479</v>
      </c>
      <c r="S13">
        <v>11.774977304152637</v>
      </c>
      <c r="T13">
        <v>1.41862416722408</v>
      </c>
      <c r="U13">
        <v>50.039129610149388</v>
      </c>
      <c r="V13">
        <v>5.1920522893401015</v>
      </c>
      <c r="W13">
        <v>18.816359466837923</v>
      </c>
      <c r="X13">
        <v>62.95991495464726</v>
      </c>
      <c r="Y13">
        <v>0</v>
      </c>
      <c r="Z13">
        <v>5.5369035240909081</v>
      </c>
      <c r="AA13">
        <v>17.896656332911395</v>
      </c>
      <c r="AB13">
        <v>20.911721553612367</v>
      </c>
      <c r="AC13">
        <v>14.995239899983421</v>
      </c>
      <c r="AD13">
        <v>18.734813667522712</v>
      </c>
      <c r="AE13">
        <v>25.472862238132787</v>
      </c>
      <c r="AF13">
        <v>6.2689974464843559</v>
      </c>
      <c r="AG13">
        <v>31.484589983920884</v>
      </c>
      <c r="AH13">
        <v>77.373389065629723</v>
      </c>
      <c r="AI13">
        <v>9.8524474186705167</v>
      </c>
      <c r="AJ13">
        <v>0</v>
      </c>
      <c r="AK13">
        <v>28.94134695839244</v>
      </c>
      <c r="AL13">
        <v>60.338320709208254</v>
      </c>
      <c r="AM13">
        <v>8.0888040473074927</v>
      </c>
      <c r="AN13">
        <v>4.2234286014413112E-2</v>
      </c>
      <c r="AO13">
        <v>0</v>
      </c>
      <c r="AP13">
        <v>4.0246035241093621</v>
      </c>
      <c r="AQ13">
        <v>0</v>
      </c>
      <c r="AR13">
        <v>14.531337817844198</v>
      </c>
      <c r="AS13">
        <v>14.436958959024121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2.4678293382899628</v>
      </c>
      <c r="AZ13">
        <v>4.2680730256410255</v>
      </c>
      <c r="BA13">
        <v>3.1004231595092024</v>
      </c>
      <c r="BB13">
        <v>2.4598409073359075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1274.7115436236127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495.21126893006704</v>
      </c>
      <c r="L14">
        <v>11.66</v>
      </c>
      <c r="M14">
        <v>60.49330676848512</v>
      </c>
      <c r="N14">
        <v>53.009182630239522</v>
      </c>
      <c r="O14">
        <v>74.101046663233774</v>
      </c>
      <c r="P14">
        <v>30.022545936922633</v>
      </c>
      <c r="Q14">
        <v>9.6340200292370959</v>
      </c>
      <c r="R14">
        <v>19.151721009440479</v>
      </c>
      <c r="S14">
        <v>11.774977304152637</v>
      </c>
      <c r="T14">
        <v>1.41862416722408</v>
      </c>
      <c r="U14">
        <v>50.039129610149388</v>
      </c>
      <c r="V14">
        <v>5.1920522893401015</v>
      </c>
      <c r="W14">
        <v>18.816359466837923</v>
      </c>
      <c r="X14">
        <v>62.95991495464726</v>
      </c>
      <c r="Y14">
        <v>0</v>
      </c>
      <c r="Z14">
        <v>5.5369035240909081</v>
      </c>
      <c r="AA14">
        <v>17.896656332911395</v>
      </c>
      <c r="AB14">
        <v>20.911721553612367</v>
      </c>
      <c r="AC14">
        <v>14.995239899983421</v>
      </c>
      <c r="AD14">
        <v>18.734813667522712</v>
      </c>
      <c r="AE14">
        <v>25.472862238132787</v>
      </c>
      <c r="AF14">
        <v>6.2689974464843559</v>
      </c>
      <c r="AG14">
        <v>31.484589983920884</v>
      </c>
      <c r="AH14">
        <v>77.373389065629723</v>
      </c>
      <c r="AI14">
        <v>9.8524474186705167</v>
      </c>
      <c r="AJ14">
        <v>0</v>
      </c>
      <c r="AK14">
        <v>28.94134695839244</v>
      </c>
      <c r="AL14">
        <v>60.338320709208254</v>
      </c>
      <c r="AM14">
        <v>8.0888040473074927</v>
      </c>
      <c r="AN14">
        <v>4.2234286014413112E-2</v>
      </c>
      <c r="AO14">
        <v>0</v>
      </c>
      <c r="AP14">
        <v>1.3052766049710025</v>
      </c>
      <c r="AQ14">
        <v>0</v>
      </c>
      <c r="AR14">
        <v>14.531337817844198</v>
      </c>
      <c r="AS14">
        <v>14.436958959024121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2.4678293382899628</v>
      </c>
      <c r="AZ14">
        <v>4.2680730256410255</v>
      </c>
      <c r="BA14">
        <v>3.1004231595092024</v>
      </c>
      <c r="BB14">
        <v>2.4598409073359075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1271.9922167044742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496.5712724149418</v>
      </c>
      <c r="L15">
        <v>11.97</v>
      </c>
      <c r="M15">
        <v>60.498795130056145</v>
      </c>
      <c r="N15">
        <v>53.013374403649578</v>
      </c>
      <c r="O15">
        <v>74.100016130774804</v>
      </c>
      <c r="P15">
        <v>30.023211519696748</v>
      </c>
      <c r="Q15">
        <v>9.6340200292370959</v>
      </c>
      <c r="R15">
        <v>19.034537777777778</v>
      </c>
      <c r="S15">
        <v>11.774977304152637</v>
      </c>
      <c r="T15">
        <v>1.4195240920502095</v>
      </c>
      <c r="U15">
        <v>50.039129610149388</v>
      </c>
      <c r="V15">
        <v>5.1912035355329955</v>
      </c>
      <c r="W15">
        <v>18.816359466837923</v>
      </c>
      <c r="X15">
        <v>62.749915238311871</v>
      </c>
      <c r="Y15">
        <v>0</v>
      </c>
      <c r="Z15">
        <v>5.5369035240909081</v>
      </c>
      <c r="AA15">
        <v>17.896656332911395</v>
      </c>
      <c r="AB15">
        <v>20.911721553612367</v>
      </c>
      <c r="AC15">
        <v>14.995239899983421</v>
      </c>
      <c r="AD15">
        <v>18.734813667522712</v>
      </c>
      <c r="AE15">
        <v>25.472862238132787</v>
      </c>
      <c r="AF15">
        <v>6.2689974464843559</v>
      </c>
      <c r="AG15">
        <v>31.484589983920884</v>
      </c>
      <c r="AH15">
        <v>77.373389065629723</v>
      </c>
      <c r="AI15">
        <v>8.2103732942186909</v>
      </c>
      <c r="AJ15">
        <v>0</v>
      </c>
      <c r="AK15">
        <v>28.94134695839244</v>
      </c>
      <c r="AL15">
        <v>57.824224168416514</v>
      </c>
      <c r="AM15">
        <v>8.0888040473074927</v>
      </c>
      <c r="AN15">
        <v>4.2234286014413112E-2</v>
      </c>
      <c r="AO15">
        <v>0</v>
      </c>
      <c r="AP15">
        <v>1.3052766049710025</v>
      </c>
      <c r="AQ15">
        <v>0</v>
      </c>
      <c r="AR15">
        <v>14.531337817844198</v>
      </c>
      <c r="AS15">
        <v>14.436958959024121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2.4678293382899628</v>
      </c>
      <c r="AZ15">
        <v>4.2680730256410255</v>
      </c>
      <c r="BA15">
        <v>3.1004231595092024</v>
      </c>
      <c r="BB15">
        <v>2.6298299131274132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1269.358221938214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496.5712724149418</v>
      </c>
      <c r="L16">
        <v>11.97</v>
      </c>
      <c r="M16">
        <v>60.498795130056145</v>
      </c>
      <c r="N16">
        <v>53.013374403649578</v>
      </c>
      <c r="O16">
        <v>74.100016130774804</v>
      </c>
      <c r="P16">
        <v>30.023211519696748</v>
      </c>
      <c r="Q16">
        <v>9.6340200292370959</v>
      </c>
      <c r="R16">
        <v>19.155163788497219</v>
      </c>
      <c r="S16">
        <v>11.774977304152637</v>
      </c>
      <c r="T16">
        <v>1.4195240920502095</v>
      </c>
      <c r="U16">
        <v>50.039129610149388</v>
      </c>
      <c r="V16">
        <v>5.1912035355329955</v>
      </c>
      <c r="W16">
        <v>18.816359466837923</v>
      </c>
      <c r="X16">
        <v>62.749915238311871</v>
      </c>
      <c r="Y16">
        <v>0</v>
      </c>
      <c r="Z16">
        <v>5.5369035240909081</v>
      </c>
      <c r="AA16">
        <v>17.896656332911395</v>
      </c>
      <c r="AB16">
        <v>20.911721553612367</v>
      </c>
      <c r="AC16">
        <v>14.995239899983421</v>
      </c>
      <c r="AD16">
        <v>18.734813667522712</v>
      </c>
      <c r="AE16">
        <v>25.472862238132787</v>
      </c>
      <c r="AF16">
        <v>6.2689974464843559</v>
      </c>
      <c r="AG16">
        <v>31.484589983920884</v>
      </c>
      <c r="AH16">
        <v>77.373389065629723</v>
      </c>
      <c r="AI16">
        <v>8.2103732942186909</v>
      </c>
      <c r="AJ16">
        <v>0</v>
      </c>
      <c r="AK16">
        <v>28.94134695839244</v>
      </c>
      <c r="AL16">
        <v>57.824224168416514</v>
      </c>
      <c r="AM16">
        <v>8.0888040473074927</v>
      </c>
      <c r="AN16">
        <v>4.2234286014413112E-2</v>
      </c>
      <c r="AO16">
        <v>0</v>
      </c>
      <c r="AP16">
        <v>1.3052766049710025</v>
      </c>
      <c r="AQ16">
        <v>0</v>
      </c>
      <c r="AR16">
        <v>14.531337817844198</v>
      </c>
      <c r="AS16">
        <v>14.436958959024121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2.4678293382899628</v>
      </c>
      <c r="AZ16">
        <v>4.2680730256410255</v>
      </c>
      <c r="BA16">
        <v>3.1004231595092024</v>
      </c>
      <c r="BB16">
        <v>2.6298299131274132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1269.4788479489334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496.5712724149418</v>
      </c>
      <c r="L17">
        <v>11.97</v>
      </c>
      <c r="M17">
        <v>60.498795130056145</v>
      </c>
      <c r="N17">
        <v>53.013374403649578</v>
      </c>
      <c r="O17">
        <v>74.100016130774804</v>
      </c>
      <c r="P17">
        <v>30.023211519696748</v>
      </c>
      <c r="Q17">
        <v>9.6340200292370959</v>
      </c>
      <c r="R17">
        <v>19.155163788497219</v>
      </c>
      <c r="S17">
        <v>11.774977304152637</v>
      </c>
      <c r="T17">
        <v>1.4195240920502095</v>
      </c>
      <c r="U17">
        <v>50.039129610149388</v>
      </c>
      <c r="V17">
        <v>5.1912035355329955</v>
      </c>
      <c r="W17">
        <v>18.816359466837923</v>
      </c>
      <c r="X17">
        <v>62.749915238311871</v>
      </c>
      <c r="Y17">
        <v>0</v>
      </c>
      <c r="Z17">
        <v>5.5369035240909081</v>
      </c>
      <c r="AA17">
        <v>17.896656332911395</v>
      </c>
      <c r="AB17">
        <v>20.911721553612367</v>
      </c>
      <c r="AC17">
        <v>14.995239899983421</v>
      </c>
      <c r="AD17">
        <v>18.734813667522712</v>
      </c>
      <c r="AE17">
        <v>25.472862238132787</v>
      </c>
      <c r="AF17">
        <v>6.2689974464843559</v>
      </c>
      <c r="AG17">
        <v>31.484589983920884</v>
      </c>
      <c r="AH17">
        <v>77.373389065629723</v>
      </c>
      <c r="AI17">
        <v>8.2103732942186909</v>
      </c>
      <c r="AJ17">
        <v>0</v>
      </c>
      <c r="AK17">
        <v>28.94134695839244</v>
      </c>
      <c r="AL17">
        <v>57.824224168416514</v>
      </c>
      <c r="AM17">
        <v>8.0888040473074927</v>
      </c>
      <c r="AN17">
        <v>4.2234286014413112E-2</v>
      </c>
      <c r="AO17">
        <v>0</v>
      </c>
      <c r="AP17">
        <v>1.3052766049710025</v>
      </c>
      <c r="AQ17">
        <v>0</v>
      </c>
      <c r="AR17">
        <v>14.531337817844198</v>
      </c>
      <c r="AS17">
        <v>14.436958959024121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2.4678293382899628</v>
      </c>
      <c r="AZ17">
        <v>4.2680730256410255</v>
      </c>
      <c r="BA17">
        <v>3.1004231595092024</v>
      </c>
      <c r="BB17">
        <v>2.6298299131274132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1269.4788479489334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496.5712724149418</v>
      </c>
      <c r="L18">
        <v>11.97</v>
      </c>
      <c r="M18">
        <v>60.498795130056145</v>
      </c>
      <c r="N18">
        <v>53.013374403649578</v>
      </c>
      <c r="O18">
        <v>74.100016130774804</v>
      </c>
      <c r="P18">
        <v>30.023211519696748</v>
      </c>
      <c r="Q18">
        <v>9.6340200292370959</v>
      </c>
      <c r="R18">
        <v>19.155163788497219</v>
      </c>
      <c r="S18">
        <v>11.774977304152637</v>
      </c>
      <c r="T18">
        <v>1.4195240920502095</v>
      </c>
      <c r="U18">
        <v>50.039129610149388</v>
      </c>
      <c r="V18">
        <v>5.1912035355329955</v>
      </c>
      <c r="W18">
        <v>18.816359466837923</v>
      </c>
      <c r="X18">
        <v>62.749915238311871</v>
      </c>
      <c r="Y18">
        <v>0</v>
      </c>
      <c r="Z18">
        <v>5.5369035240909081</v>
      </c>
      <c r="AA18">
        <v>17.896656332911395</v>
      </c>
      <c r="AB18">
        <v>20.911721553612367</v>
      </c>
      <c r="AC18">
        <v>14.995239899983421</v>
      </c>
      <c r="AD18">
        <v>14.018603068079834</v>
      </c>
      <c r="AE18">
        <v>25.472862238132787</v>
      </c>
      <c r="AF18">
        <v>6.2689974464843559</v>
      </c>
      <c r="AG18">
        <v>31.484589983920884</v>
      </c>
      <c r="AH18">
        <v>77.373389065629723</v>
      </c>
      <c r="AI18">
        <v>8.2103732942186909</v>
      </c>
      <c r="AJ18">
        <v>0</v>
      </c>
      <c r="AK18">
        <v>28.94134695839244</v>
      </c>
      <c r="AL18">
        <v>57.824224168416514</v>
      </c>
      <c r="AM18">
        <v>8.0888040473074927</v>
      </c>
      <c r="AN18">
        <v>4.2234286014413112E-2</v>
      </c>
      <c r="AO18">
        <v>0</v>
      </c>
      <c r="AP18">
        <v>1.3052766049710025</v>
      </c>
      <c r="AQ18">
        <v>0</v>
      </c>
      <c r="AR18">
        <v>14.531337817844198</v>
      </c>
      <c r="AS18">
        <v>14.436958959024121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2.4678293382899628</v>
      </c>
      <c r="AZ18">
        <v>4.2680730256410255</v>
      </c>
      <c r="BA18">
        <v>3.1004231595092024</v>
      </c>
      <c r="BB18">
        <v>2.6298299131274132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1264.7626373494904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510.06115648537894</v>
      </c>
      <c r="L19">
        <v>18.690000000000001</v>
      </c>
      <c r="M19">
        <v>60.498795130056145</v>
      </c>
      <c r="N19">
        <v>53.013374403649578</v>
      </c>
      <c r="O19">
        <v>74.100016130774804</v>
      </c>
      <c r="P19">
        <v>30.023211519696748</v>
      </c>
      <c r="Q19">
        <v>9.6340200292370959</v>
      </c>
      <c r="R19">
        <v>19.155163788497219</v>
      </c>
      <c r="S19">
        <v>11.774977304152637</v>
      </c>
      <c r="T19">
        <v>1.4195240920502095</v>
      </c>
      <c r="U19">
        <v>50.039129610149388</v>
      </c>
      <c r="V19">
        <v>5.1912035355329955</v>
      </c>
      <c r="W19">
        <v>18.816359466837923</v>
      </c>
      <c r="X19">
        <v>62.749915238311871</v>
      </c>
      <c r="Y19">
        <v>0</v>
      </c>
      <c r="Z19">
        <v>5.5369035240909081</v>
      </c>
      <c r="AA19">
        <v>17.896656332911395</v>
      </c>
      <c r="AB19">
        <v>20.911721553612367</v>
      </c>
      <c r="AC19">
        <v>14.995239899983421</v>
      </c>
      <c r="AD19">
        <v>14.018603068079834</v>
      </c>
      <c r="AE19">
        <v>25.472862238132787</v>
      </c>
      <c r="AF19">
        <v>6.2689974464843559</v>
      </c>
      <c r="AG19">
        <v>31.484589983920884</v>
      </c>
      <c r="AH19">
        <v>77.373389065629723</v>
      </c>
      <c r="AI19">
        <v>8.2103732942186909</v>
      </c>
      <c r="AJ19">
        <v>0</v>
      </c>
      <c r="AK19">
        <v>28.94134695839244</v>
      </c>
      <c r="AL19">
        <v>57.824224168416514</v>
      </c>
      <c r="AM19">
        <v>8.0888040473074927</v>
      </c>
      <c r="AN19">
        <v>4.2234286014413112E-2</v>
      </c>
      <c r="AO19">
        <v>0</v>
      </c>
      <c r="AP19">
        <v>1.3052766049710025</v>
      </c>
      <c r="AQ19">
        <v>0</v>
      </c>
      <c r="AR19">
        <v>14.531337817844198</v>
      </c>
      <c r="AS19">
        <v>14.436958959024121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2.4678293382899628</v>
      </c>
      <c r="AZ19">
        <v>4.1081452307692308</v>
      </c>
      <c r="BA19">
        <v>3.1004231595092024</v>
      </c>
      <c r="BB19">
        <v>2.6298299131274132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1284.8125936250556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510.06115648537894</v>
      </c>
      <c r="L20">
        <v>18.690000000000001</v>
      </c>
      <c r="M20">
        <v>60.498795130056145</v>
      </c>
      <c r="N20">
        <v>53.013374403649578</v>
      </c>
      <c r="O20">
        <v>74.100016130774804</v>
      </c>
      <c r="P20">
        <v>30.023211519696748</v>
      </c>
      <c r="Q20">
        <v>9.6340200292370959</v>
      </c>
      <c r="R20">
        <v>19.155163788497219</v>
      </c>
      <c r="S20">
        <v>11.774977304152637</v>
      </c>
      <c r="T20">
        <v>1.4195240920502095</v>
      </c>
      <c r="U20">
        <v>50.039129610149388</v>
      </c>
      <c r="V20">
        <v>5.1912035355329955</v>
      </c>
      <c r="W20">
        <v>18.816359466837923</v>
      </c>
      <c r="X20">
        <v>62.749915238311871</v>
      </c>
      <c r="Y20">
        <v>0</v>
      </c>
      <c r="Z20">
        <v>5.5369035240909081</v>
      </c>
      <c r="AA20">
        <v>17.896656332911395</v>
      </c>
      <c r="AB20">
        <v>20.911721553612367</v>
      </c>
      <c r="AC20">
        <v>14.995239899983421</v>
      </c>
      <c r="AD20">
        <v>14.018603068079834</v>
      </c>
      <c r="AE20">
        <v>25.472862238132787</v>
      </c>
      <c r="AF20">
        <v>6.2689974464843559</v>
      </c>
      <c r="AG20">
        <v>31.484589983920884</v>
      </c>
      <c r="AH20">
        <v>77.373389065629723</v>
      </c>
      <c r="AI20">
        <v>8.2103732942186909</v>
      </c>
      <c r="AJ20">
        <v>0</v>
      </c>
      <c r="AK20">
        <v>28.94134695839244</v>
      </c>
      <c r="AL20">
        <v>57.824224168416514</v>
      </c>
      <c r="AM20">
        <v>8.0888040473074927</v>
      </c>
      <c r="AN20">
        <v>4.2234286014413112E-2</v>
      </c>
      <c r="AO20">
        <v>0</v>
      </c>
      <c r="AP20">
        <v>1.3052766049710025</v>
      </c>
      <c r="AQ20">
        <v>0</v>
      </c>
      <c r="AR20">
        <v>14.531337817844198</v>
      </c>
      <c r="AS20">
        <v>14.436958959024121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2.4678293382899628</v>
      </c>
      <c r="AZ20">
        <v>4.1081452307692308</v>
      </c>
      <c r="BA20">
        <v>3.1004231595092024</v>
      </c>
      <c r="BB20">
        <v>2.6298299131274132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1284.8125936250556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496.5712724149418</v>
      </c>
      <c r="L21">
        <v>15.69</v>
      </c>
      <c r="M21">
        <v>60.498795130056145</v>
      </c>
      <c r="N21">
        <v>53.013374403649578</v>
      </c>
      <c r="O21">
        <v>74.100016130774804</v>
      </c>
      <c r="P21">
        <v>30.023211519696748</v>
      </c>
      <c r="Q21">
        <v>9.6340200292370959</v>
      </c>
      <c r="R21">
        <v>19.155163788497219</v>
      </c>
      <c r="S21">
        <v>11.774977304152637</v>
      </c>
      <c r="T21">
        <v>1.4195240920502095</v>
      </c>
      <c r="U21">
        <v>50.039129610149388</v>
      </c>
      <c r="V21">
        <v>5.1912035355329955</v>
      </c>
      <c r="W21">
        <v>18.816359466837923</v>
      </c>
      <c r="X21">
        <v>62.749915238311871</v>
      </c>
      <c r="Y21">
        <v>0</v>
      </c>
      <c r="Z21">
        <v>5.5369035240909081</v>
      </c>
      <c r="AA21">
        <v>17.896656332911395</v>
      </c>
      <c r="AB21">
        <v>20.911721553612367</v>
      </c>
      <c r="AC21">
        <v>14.995239899983421</v>
      </c>
      <c r="AD21">
        <v>14.018603068079834</v>
      </c>
      <c r="AE21">
        <v>25.472862238132787</v>
      </c>
      <c r="AF21">
        <v>6.2689974464843559</v>
      </c>
      <c r="AG21">
        <v>31.484589983920884</v>
      </c>
      <c r="AH21">
        <v>77.373389065629723</v>
      </c>
      <c r="AI21">
        <v>8.2103732942186909</v>
      </c>
      <c r="AJ21">
        <v>0</v>
      </c>
      <c r="AK21">
        <v>28.94134695839244</v>
      </c>
      <c r="AL21">
        <v>57.824224168416514</v>
      </c>
      <c r="AM21">
        <v>8.0888040473074927</v>
      </c>
      <c r="AN21">
        <v>4.2234286014413112E-2</v>
      </c>
      <c r="AO21">
        <v>0</v>
      </c>
      <c r="AP21">
        <v>1.3052766049710025</v>
      </c>
      <c r="AQ21">
        <v>0</v>
      </c>
      <c r="AR21">
        <v>14.531337817844198</v>
      </c>
      <c r="AS21">
        <v>14.436958959024121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2.4678293382899628</v>
      </c>
      <c r="AZ21">
        <v>4.1081452307692308</v>
      </c>
      <c r="BA21">
        <v>3.1004231595092024</v>
      </c>
      <c r="BB21">
        <v>2.6298299131274132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1268.3227095546185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464.01046858586193</v>
      </c>
      <c r="L22">
        <v>9.67</v>
      </c>
      <c r="M22">
        <v>60.498795130056145</v>
      </c>
      <c r="N22">
        <v>53.013374403649578</v>
      </c>
      <c r="O22">
        <v>74.100016130774804</v>
      </c>
      <c r="P22">
        <v>30.023211519696748</v>
      </c>
      <c r="Q22">
        <v>9.6340200292370959</v>
      </c>
      <c r="R22">
        <v>19.155163788497219</v>
      </c>
      <c r="S22">
        <v>11.774977304152637</v>
      </c>
      <c r="T22">
        <v>1.4195240920502095</v>
      </c>
      <c r="U22">
        <v>50.039129610149388</v>
      </c>
      <c r="V22">
        <v>5.1912035355329955</v>
      </c>
      <c r="W22">
        <v>18.816359466837923</v>
      </c>
      <c r="X22">
        <v>62.749915238311871</v>
      </c>
      <c r="Y22">
        <v>0</v>
      </c>
      <c r="Z22">
        <v>5.5369035240909081</v>
      </c>
      <c r="AA22">
        <v>17.896656332911395</v>
      </c>
      <c r="AB22">
        <v>20.911721553612367</v>
      </c>
      <c r="AC22">
        <v>14.995239899983421</v>
      </c>
      <c r="AD22">
        <v>14.018603068079834</v>
      </c>
      <c r="AE22">
        <v>25.472862238132787</v>
      </c>
      <c r="AF22">
        <v>6.2689974464843559</v>
      </c>
      <c r="AG22">
        <v>31.484589983920884</v>
      </c>
      <c r="AH22">
        <v>77.373389065629723</v>
      </c>
      <c r="AI22">
        <v>8.2103732942186909</v>
      </c>
      <c r="AJ22">
        <v>0</v>
      </c>
      <c r="AK22">
        <v>28.94134695839244</v>
      </c>
      <c r="AL22">
        <v>57.824224168416514</v>
      </c>
      <c r="AM22">
        <v>8.0888040473074927</v>
      </c>
      <c r="AN22">
        <v>4.2234286014413112E-2</v>
      </c>
      <c r="AO22">
        <v>0</v>
      </c>
      <c r="AP22">
        <v>1.3052766049710025</v>
      </c>
      <c r="AQ22">
        <v>0</v>
      </c>
      <c r="AR22">
        <v>14.531337817844198</v>
      </c>
      <c r="AS22">
        <v>14.436958959024121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2.4678293382899628</v>
      </c>
      <c r="AZ22">
        <v>4.1081452307692308</v>
      </c>
      <c r="BA22">
        <v>3.1004231595092024</v>
      </c>
      <c r="BB22">
        <v>2.6298299131274132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1229.7419057255386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406.00903859069871</v>
      </c>
      <c r="L23">
        <v>9.6697191223111041</v>
      </c>
      <c r="M23">
        <v>60.498795130056145</v>
      </c>
      <c r="N23">
        <v>53.013374403649578</v>
      </c>
      <c r="O23">
        <v>74.100016130774804</v>
      </c>
      <c r="P23">
        <v>30.023211519696748</v>
      </c>
      <c r="Q23">
        <v>9.6340200292370959</v>
      </c>
      <c r="R23">
        <v>19.155163788497219</v>
      </c>
      <c r="S23">
        <v>11.774977304152637</v>
      </c>
      <c r="T23">
        <v>1.4195240920502095</v>
      </c>
      <c r="U23">
        <v>50.039129610149388</v>
      </c>
      <c r="V23">
        <v>5.1912035355329955</v>
      </c>
      <c r="W23">
        <v>18.816359466837923</v>
      </c>
      <c r="X23">
        <v>62.960707070312516</v>
      </c>
      <c r="Y23">
        <v>0</v>
      </c>
      <c r="Z23">
        <v>5.5369035240909081</v>
      </c>
      <c r="AA23">
        <v>17.896656332911395</v>
      </c>
      <c r="AB23">
        <v>20.911721553612367</v>
      </c>
      <c r="AC23">
        <v>14.995239899983421</v>
      </c>
      <c r="AD23">
        <v>14.018603068079834</v>
      </c>
      <c r="AE23">
        <v>25.472862238132787</v>
      </c>
      <c r="AF23">
        <v>6.2689974464843559</v>
      </c>
      <c r="AG23">
        <v>31.484589983920884</v>
      </c>
      <c r="AH23">
        <v>77.373389065629723</v>
      </c>
      <c r="AI23">
        <v>8.2103732942186909</v>
      </c>
      <c r="AJ23">
        <v>0</v>
      </c>
      <c r="AK23">
        <v>28.94134695839244</v>
      </c>
      <c r="AL23">
        <v>57.824224168416514</v>
      </c>
      <c r="AM23">
        <v>8.0888040473074927</v>
      </c>
      <c r="AN23">
        <v>4.2234286014413112E-2</v>
      </c>
      <c r="AO23">
        <v>0</v>
      </c>
      <c r="AP23">
        <v>1.3052766049710025</v>
      </c>
      <c r="AQ23">
        <v>0</v>
      </c>
      <c r="AR23">
        <v>14.531337817844198</v>
      </c>
      <c r="AS23">
        <v>14.436958959024121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2.4678293382899628</v>
      </c>
      <c r="AZ23">
        <v>4.1081452307692308</v>
      </c>
      <c r="BA23">
        <v>3.1004231595092024</v>
      </c>
      <c r="BB23">
        <v>2.6298299131274132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1171.9509866846872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386.67626777185245</v>
      </c>
      <c r="L24">
        <v>9.6697191223111041</v>
      </c>
      <c r="M24">
        <v>60.498795130056145</v>
      </c>
      <c r="N24">
        <v>53.013374403649578</v>
      </c>
      <c r="O24">
        <v>74.100016130774804</v>
      </c>
      <c r="P24">
        <v>30.023211519696748</v>
      </c>
      <c r="Q24">
        <v>9.6340200292370959</v>
      </c>
      <c r="R24">
        <v>19.155163788497219</v>
      </c>
      <c r="S24">
        <v>11.774977304152637</v>
      </c>
      <c r="T24">
        <v>1.4195240920502095</v>
      </c>
      <c r="U24">
        <v>50.039129610149388</v>
      </c>
      <c r="V24">
        <v>5.1912035355329955</v>
      </c>
      <c r="W24">
        <v>18.816359466837923</v>
      </c>
      <c r="X24">
        <v>62.960707070312516</v>
      </c>
      <c r="Y24">
        <v>0</v>
      </c>
      <c r="Z24">
        <v>5.5369035240909081</v>
      </c>
      <c r="AA24">
        <v>17.896656332911395</v>
      </c>
      <c r="AB24">
        <v>20.911721553612367</v>
      </c>
      <c r="AC24">
        <v>14.995239899983421</v>
      </c>
      <c r="AD24">
        <v>14.018603068079834</v>
      </c>
      <c r="AE24">
        <v>25.472862238132787</v>
      </c>
      <c r="AF24">
        <v>6.2689974464843559</v>
      </c>
      <c r="AG24">
        <v>31.484589983920884</v>
      </c>
      <c r="AH24">
        <v>77.373389065629723</v>
      </c>
      <c r="AI24">
        <v>8.2103732942186909</v>
      </c>
      <c r="AJ24">
        <v>0</v>
      </c>
      <c r="AK24">
        <v>28.94134695839244</v>
      </c>
      <c r="AL24">
        <v>57.824224168416514</v>
      </c>
      <c r="AM24">
        <v>8.0888040473074927</v>
      </c>
      <c r="AN24">
        <v>4.2234286014413112E-2</v>
      </c>
      <c r="AO24">
        <v>0</v>
      </c>
      <c r="AP24">
        <v>1.3052766049710025</v>
      </c>
      <c r="AQ24">
        <v>0</v>
      </c>
      <c r="AR24">
        <v>14.531337817844198</v>
      </c>
      <c r="AS24">
        <v>14.436958959024121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2.4678293382899628</v>
      </c>
      <c r="AZ24">
        <v>4.1081452307692308</v>
      </c>
      <c r="BA24">
        <v>3.1004231595092024</v>
      </c>
      <c r="BB24">
        <v>2.6298299131274132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1152.618215865841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319.00714777224448</v>
      </c>
      <c r="L25">
        <v>9.6697191223111041</v>
      </c>
      <c r="M25">
        <v>60.498795130056145</v>
      </c>
      <c r="N25">
        <v>53.013374403649578</v>
      </c>
      <c r="O25">
        <v>74.100016130774804</v>
      </c>
      <c r="P25">
        <v>30.023211519696748</v>
      </c>
      <c r="Q25">
        <v>9.6340200292370959</v>
      </c>
      <c r="R25">
        <v>19.155163788497219</v>
      </c>
      <c r="S25">
        <v>11.774977304152637</v>
      </c>
      <c r="T25">
        <v>1.4195240920502095</v>
      </c>
      <c r="U25">
        <v>50.039129610149388</v>
      </c>
      <c r="V25">
        <v>5.1912035355329955</v>
      </c>
      <c r="W25">
        <v>18.816359466837923</v>
      </c>
      <c r="X25">
        <v>62.960707070312516</v>
      </c>
      <c r="Y25">
        <v>0</v>
      </c>
      <c r="Z25">
        <v>5.5369035240909081</v>
      </c>
      <c r="AA25">
        <v>17.896656332911395</v>
      </c>
      <c r="AB25">
        <v>20.911721553612367</v>
      </c>
      <c r="AC25">
        <v>14.995239899983421</v>
      </c>
      <c r="AD25">
        <v>14.018603068079834</v>
      </c>
      <c r="AE25">
        <v>25.472862238132787</v>
      </c>
      <c r="AF25">
        <v>6.2689974464843559</v>
      </c>
      <c r="AG25">
        <v>31.484589983920884</v>
      </c>
      <c r="AH25">
        <v>77.373389065629723</v>
      </c>
      <c r="AI25">
        <v>1.6420750151050132</v>
      </c>
      <c r="AJ25">
        <v>0</v>
      </c>
      <c r="AK25">
        <v>28.94134695839244</v>
      </c>
      <c r="AL25">
        <v>57.824224168416514</v>
      </c>
      <c r="AM25">
        <v>8.0888040473074927</v>
      </c>
      <c r="AN25">
        <v>4.2234286014413112E-2</v>
      </c>
      <c r="AO25">
        <v>0</v>
      </c>
      <c r="AP25">
        <v>1.3052766049710025</v>
      </c>
      <c r="AQ25">
        <v>0</v>
      </c>
      <c r="AR25">
        <v>14.531337817844198</v>
      </c>
      <c r="AS25">
        <v>14.436958959024121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2.4678293382899628</v>
      </c>
      <c r="AZ25">
        <v>4.1081452307692308</v>
      </c>
      <c r="BA25">
        <v>3.1004231595092024</v>
      </c>
      <c r="BB25">
        <v>2.6298299131274132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1078.3807975871191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270.6710106097097</v>
      </c>
      <c r="L26">
        <v>9.6694322896281797</v>
      </c>
      <c r="M26">
        <v>60.498795130056145</v>
      </c>
      <c r="N26">
        <v>53.013374403649578</v>
      </c>
      <c r="O26">
        <v>74.100016130774804</v>
      </c>
      <c r="P26">
        <v>30.023211519696748</v>
      </c>
      <c r="Q26">
        <v>9.6340200292370959</v>
      </c>
      <c r="R26">
        <v>19.155163788497219</v>
      </c>
      <c r="S26">
        <v>11.774977304152637</v>
      </c>
      <c r="T26">
        <v>1.4195240920502095</v>
      </c>
      <c r="U26">
        <v>50.039129610149388</v>
      </c>
      <c r="V26">
        <v>5.1912035355329955</v>
      </c>
      <c r="W26">
        <v>18.816359466837923</v>
      </c>
      <c r="X26">
        <v>62.960707070312516</v>
      </c>
      <c r="Y26">
        <v>0</v>
      </c>
      <c r="Z26">
        <v>5.5369035240909081</v>
      </c>
      <c r="AA26">
        <v>17.896656332911395</v>
      </c>
      <c r="AB26">
        <v>20.911721553612367</v>
      </c>
      <c r="AC26">
        <v>14.995239899983421</v>
      </c>
      <c r="AD26">
        <v>14.018603068079834</v>
      </c>
      <c r="AE26">
        <v>25.472862238132787</v>
      </c>
      <c r="AF26">
        <v>6.2689974464843559</v>
      </c>
      <c r="AG26">
        <v>31.484589983920884</v>
      </c>
      <c r="AH26">
        <v>77.373389065629723</v>
      </c>
      <c r="AI26">
        <v>1.6420750151050132</v>
      </c>
      <c r="AJ26">
        <v>0</v>
      </c>
      <c r="AK26">
        <v>28.94134695839244</v>
      </c>
      <c r="AL26">
        <v>57.824224168416514</v>
      </c>
      <c r="AM26">
        <v>8.0888040473074927</v>
      </c>
      <c r="AN26">
        <v>4.2234286014413112E-2</v>
      </c>
      <c r="AO26">
        <v>0</v>
      </c>
      <c r="AP26">
        <v>1.3052766049710025</v>
      </c>
      <c r="AQ26">
        <v>0</v>
      </c>
      <c r="AR26">
        <v>14.531337817844198</v>
      </c>
      <c r="AS26">
        <v>14.436958959024121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2.4678293382899628</v>
      </c>
      <c r="AZ26">
        <v>4.1081452307692308</v>
      </c>
      <c r="BA26">
        <v>3.1004231595092024</v>
      </c>
      <c r="BB26">
        <v>2.6298299131274132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1030.0443735919016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270.67039360550274</v>
      </c>
      <c r="L27">
        <v>9.6693381484149867</v>
      </c>
      <c r="M27">
        <v>60.498795130056145</v>
      </c>
      <c r="N27">
        <v>53.013374403649578</v>
      </c>
      <c r="O27">
        <v>74.100016130774804</v>
      </c>
      <c r="P27">
        <v>30.023211519696748</v>
      </c>
      <c r="Q27">
        <v>9.6340200292370959</v>
      </c>
      <c r="R27">
        <v>19.155163788497219</v>
      </c>
      <c r="S27">
        <v>11.774977304152637</v>
      </c>
      <c r="T27">
        <v>1.4195240920502095</v>
      </c>
      <c r="U27">
        <v>50.039129610149388</v>
      </c>
      <c r="V27">
        <v>5.1912035355329955</v>
      </c>
      <c r="W27">
        <v>18.816359466837923</v>
      </c>
      <c r="X27">
        <v>62.960707070312516</v>
      </c>
      <c r="Y27">
        <v>0</v>
      </c>
      <c r="Z27">
        <v>5.5369035240909081</v>
      </c>
      <c r="AA27">
        <v>17.896656332911395</v>
      </c>
      <c r="AB27">
        <v>20.911721553612367</v>
      </c>
      <c r="AC27">
        <v>14.995239899983421</v>
      </c>
      <c r="AD27">
        <v>14.018603068079834</v>
      </c>
      <c r="AE27">
        <v>25.472862238132787</v>
      </c>
      <c r="AF27">
        <v>6.2689974464843559</v>
      </c>
      <c r="AG27">
        <v>31.484589983920884</v>
      </c>
      <c r="AH27">
        <v>77.373389065629723</v>
      </c>
      <c r="AI27">
        <v>2.6273191335148338</v>
      </c>
      <c r="AJ27">
        <v>0</v>
      </c>
      <c r="AK27">
        <v>28.94134695839244</v>
      </c>
      <c r="AL27">
        <v>57.824224168416514</v>
      </c>
      <c r="AM27">
        <v>8.0888040473074927</v>
      </c>
      <c r="AN27">
        <v>4.2234286014413112E-2</v>
      </c>
      <c r="AO27">
        <v>0</v>
      </c>
      <c r="AP27">
        <v>1.3052766049710025</v>
      </c>
      <c r="AQ27">
        <v>0</v>
      </c>
      <c r="AR27">
        <v>14.531337817844198</v>
      </c>
      <c r="AS27">
        <v>14.436958959024121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2.4678293382899628</v>
      </c>
      <c r="AZ27">
        <v>4.1081452307692308</v>
      </c>
      <c r="BA27">
        <v>3.1004231595092024</v>
      </c>
      <c r="BB27">
        <v>2.6298299131274132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1031.0289065648913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270.67039360550274</v>
      </c>
      <c r="L28">
        <v>9.67</v>
      </c>
      <c r="M28">
        <v>60.498795130056145</v>
      </c>
      <c r="N28">
        <v>53.013374403649578</v>
      </c>
      <c r="O28">
        <v>74.100016130774804</v>
      </c>
      <c r="P28">
        <v>30.023211519696748</v>
      </c>
      <c r="Q28">
        <v>5.3159795697211161</v>
      </c>
      <c r="R28">
        <v>19.155163788497219</v>
      </c>
      <c r="S28">
        <v>6.376774106891701</v>
      </c>
      <c r="T28">
        <v>1.4195240920502095</v>
      </c>
      <c r="U28">
        <v>50.039129610149388</v>
      </c>
      <c r="V28">
        <v>5.1912035355329955</v>
      </c>
      <c r="W28">
        <v>18.816359466837923</v>
      </c>
      <c r="X28">
        <v>62.960707070312516</v>
      </c>
      <c r="Y28">
        <v>0</v>
      </c>
      <c r="Z28">
        <v>5.5369035240909081</v>
      </c>
      <c r="AA28">
        <v>17.896656332911395</v>
      </c>
      <c r="AB28">
        <v>20.911721553612367</v>
      </c>
      <c r="AC28">
        <v>14.995239899983421</v>
      </c>
      <c r="AD28">
        <v>9.3457355271036953</v>
      </c>
      <c r="AE28">
        <v>25.472862238132787</v>
      </c>
      <c r="AF28">
        <v>6.2689974464843559</v>
      </c>
      <c r="AG28">
        <v>31.484589983920884</v>
      </c>
      <c r="AH28">
        <v>77.373389065629723</v>
      </c>
      <c r="AI28">
        <v>3.940979145598845</v>
      </c>
      <c r="AJ28">
        <v>0</v>
      </c>
      <c r="AK28">
        <v>28.94134695839244</v>
      </c>
      <c r="AL28">
        <v>57.824224168416514</v>
      </c>
      <c r="AM28">
        <v>8.0888040473074927</v>
      </c>
      <c r="AN28">
        <v>4.2234286014413112E-2</v>
      </c>
      <c r="AO28">
        <v>0</v>
      </c>
      <c r="AP28">
        <v>1.3052766049710025</v>
      </c>
      <c r="AQ28">
        <v>0</v>
      </c>
      <c r="AR28">
        <v>14.531337817844198</v>
      </c>
      <c r="AS28">
        <v>14.436958959024121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2.4678293382899628</v>
      </c>
      <c r="AZ28">
        <v>4.1081452307692308</v>
      </c>
      <c r="BA28">
        <v>3.1004231595092024</v>
      </c>
      <c r="BB28">
        <v>2.6298299131274132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1017.9541172308074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270.67039360550274</v>
      </c>
      <c r="L29">
        <v>9.67</v>
      </c>
      <c r="M29">
        <v>60.498795130056145</v>
      </c>
      <c r="N29">
        <v>53.013374403649578</v>
      </c>
      <c r="O29">
        <v>74.100016130774804</v>
      </c>
      <c r="P29">
        <v>30.040980793162397</v>
      </c>
      <c r="Q29">
        <v>5.3159795697211161</v>
      </c>
      <c r="R29">
        <v>19.155163788497219</v>
      </c>
      <c r="S29">
        <v>6.376774106891701</v>
      </c>
      <c r="T29">
        <v>1.4195240920502095</v>
      </c>
      <c r="U29">
        <v>50.039129610149388</v>
      </c>
      <c r="V29">
        <v>5.1912035355329955</v>
      </c>
      <c r="W29">
        <v>18.816359466837923</v>
      </c>
      <c r="X29">
        <v>62.960707070312516</v>
      </c>
      <c r="Y29">
        <v>0</v>
      </c>
      <c r="Z29">
        <v>5.5369035240909081</v>
      </c>
      <c r="AA29">
        <v>17.896656332911395</v>
      </c>
      <c r="AB29">
        <v>20.911721553612367</v>
      </c>
      <c r="AC29">
        <v>14.995239899983421</v>
      </c>
      <c r="AD29">
        <v>9.3457355271036953</v>
      </c>
      <c r="AE29">
        <v>25.472862238132787</v>
      </c>
      <c r="AF29">
        <v>6.2689974464843559</v>
      </c>
      <c r="AG29">
        <v>31.484589983920884</v>
      </c>
      <c r="AH29">
        <v>77.373389065629723</v>
      </c>
      <c r="AI29">
        <v>25.308967077285516</v>
      </c>
      <c r="AJ29">
        <v>0</v>
      </c>
      <c r="AK29">
        <v>28.94134695839244</v>
      </c>
      <c r="AL29">
        <v>57.824224168416514</v>
      </c>
      <c r="AM29">
        <v>8.0888040473074927</v>
      </c>
      <c r="AN29">
        <v>4.2234286014413112E-2</v>
      </c>
      <c r="AO29">
        <v>0</v>
      </c>
      <c r="AP29">
        <v>1.3052766049710025</v>
      </c>
      <c r="AQ29">
        <v>0</v>
      </c>
      <c r="AR29">
        <v>14.531337817844198</v>
      </c>
      <c r="AS29">
        <v>14.436958959024121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2.4678293382899628</v>
      </c>
      <c r="AZ29">
        <v>4.2680730256410255</v>
      </c>
      <c r="BA29">
        <v>3.1004231595092024</v>
      </c>
      <c r="BB29">
        <v>2.6298299131274132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1039.4998022308314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270.67039360550274</v>
      </c>
      <c r="L30">
        <v>9.67</v>
      </c>
      <c r="M30">
        <v>60.498795130056145</v>
      </c>
      <c r="N30">
        <v>53.013374403649578</v>
      </c>
      <c r="O30">
        <v>74.100016130774804</v>
      </c>
      <c r="P30">
        <v>30.040980793162397</v>
      </c>
      <c r="Q30">
        <v>5.3159795697211161</v>
      </c>
      <c r="R30">
        <v>10.631224386639678</v>
      </c>
      <c r="S30">
        <v>6.376774106891701</v>
      </c>
      <c r="T30">
        <v>0.78972798863636362</v>
      </c>
      <c r="U30">
        <v>50.039129610149388</v>
      </c>
      <c r="V30">
        <v>5.1912035355329955</v>
      </c>
      <c r="W30">
        <v>18.816359466837923</v>
      </c>
      <c r="X30">
        <v>62.960707070312516</v>
      </c>
      <c r="Y30">
        <v>0</v>
      </c>
      <c r="Z30">
        <v>5.5369035240909081</v>
      </c>
      <c r="AA30">
        <v>17.896656332911395</v>
      </c>
      <c r="AB30">
        <v>20.911721553612367</v>
      </c>
      <c r="AC30">
        <v>14.995239899983421</v>
      </c>
      <c r="AD30">
        <v>9.3457355271036953</v>
      </c>
      <c r="AE30">
        <v>25.472862238132787</v>
      </c>
      <c r="AF30">
        <v>6.2689974464843559</v>
      </c>
      <c r="AG30">
        <v>31.484589983920884</v>
      </c>
      <c r="AH30">
        <v>77.373389065629723</v>
      </c>
      <c r="AI30">
        <v>25.308967077285516</v>
      </c>
      <c r="AJ30">
        <v>0</v>
      </c>
      <c r="AK30">
        <v>28.94134695839244</v>
      </c>
      <c r="AL30">
        <v>57.824224168416514</v>
      </c>
      <c r="AM30">
        <v>8.0888040473074927</v>
      </c>
      <c r="AN30">
        <v>4.2234286014413112E-2</v>
      </c>
      <c r="AO30">
        <v>0</v>
      </c>
      <c r="AP30">
        <v>1.3052766049710025</v>
      </c>
      <c r="AQ30">
        <v>0</v>
      </c>
      <c r="AR30">
        <v>14.531337817844198</v>
      </c>
      <c r="AS30">
        <v>14.436958959024121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2.4678293382899628</v>
      </c>
      <c r="AZ30">
        <v>4.2680730256410255</v>
      </c>
      <c r="BA30">
        <v>3.1004231595092024</v>
      </c>
      <c r="BB30">
        <v>2.4698402606177607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1030.1860770730505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270.66994376649637</v>
      </c>
      <c r="L31">
        <v>9.9999495397529437</v>
      </c>
      <c r="M31">
        <v>60.498795130056145</v>
      </c>
      <c r="N31">
        <v>53.013374403649578</v>
      </c>
      <c r="O31">
        <v>74.100016130774804</v>
      </c>
      <c r="P31">
        <v>30.040980793162397</v>
      </c>
      <c r="Q31">
        <v>5.3159795697211161</v>
      </c>
      <c r="R31">
        <v>10.631224386639678</v>
      </c>
      <c r="S31">
        <v>6.376774106891701</v>
      </c>
      <c r="T31">
        <v>0.78972798863636362</v>
      </c>
      <c r="U31">
        <v>50.039129610149388</v>
      </c>
      <c r="V31">
        <v>5.1912035355329955</v>
      </c>
      <c r="W31">
        <v>18.816359466837923</v>
      </c>
      <c r="X31">
        <v>62.960707070312516</v>
      </c>
      <c r="Y31">
        <v>0</v>
      </c>
      <c r="Z31">
        <v>5.5369035240909081</v>
      </c>
      <c r="AA31">
        <v>17.896656332911395</v>
      </c>
      <c r="AB31">
        <v>20.911721553612367</v>
      </c>
      <c r="AC31">
        <v>14.995239899983421</v>
      </c>
      <c r="AD31">
        <v>9.3457355271036953</v>
      </c>
      <c r="AE31">
        <v>25.472862238132787</v>
      </c>
      <c r="AF31">
        <v>6.2689974464843559</v>
      </c>
      <c r="AG31">
        <v>31.484589983920884</v>
      </c>
      <c r="AH31">
        <v>77.373389065629723</v>
      </c>
      <c r="AI31">
        <v>25.308967077285516</v>
      </c>
      <c r="AJ31">
        <v>0</v>
      </c>
      <c r="AK31">
        <v>28.94134695839244</v>
      </c>
      <c r="AL31">
        <v>57.824224168416514</v>
      </c>
      <c r="AM31">
        <v>8.0888040473074927</v>
      </c>
      <c r="AN31">
        <v>4.2234286014413112E-2</v>
      </c>
      <c r="AO31">
        <v>0</v>
      </c>
      <c r="AP31">
        <v>1.3052766049710025</v>
      </c>
      <c r="AQ31">
        <v>0</v>
      </c>
      <c r="AR31">
        <v>14.531337817844198</v>
      </c>
      <c r="AS31">
        <v>14.436958959024121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2.4678293382899628</v>
      </c>
      <c r="AZ31">
        <v>4.2680730256410255</v>
      </c>
      <c r="BA31">
        <v>3.1004231595092024</v>
      </c>
      <c r="BB31">
        <v>2.4698402606177607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1030.515576773797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270.67297628371324</v>
      </c>
      <c r="L32">
        <v>9.9997295050517963</v>
      </c>
      <c r="M32">
        <v>60.498795130056145</v>
      </c>
      <c r="N32">
        <v>53.013374403649578</v>
      </c>
      <c r="O32">
        <v>74.100016130774804</v>
      </c>
      <c r="P32">
        <v>30.040980793162397</v>
      </c>
      <c r="Q32">
        <v>5.3159795697211161</v>
      </c>
      <c r="R32">
        <v>10.631224386639678</v>
      </c>
      <c r="S32">
        <v>6.376774106891701</v>
      </c>
      <c r="T32">
        <v>0.78972798863636362</v>
      </c>
      <c r="U32">
        <v>50.039129610149388</v>
      </c>
      <c r="V32">
        <v>5.1912035355329955</v>
      </c>
      <c r="W32">
        <v>18.816359466837923</v>
      </c>
      <c r="X32">
        <v>62.960707070312516</v>
      </c>
      <c r="Y32">
        <v>0</v>
      </c>
      <c r="Z32">
        <v>5.5369035240909081</v>
      </c>
      <c r="AA32">
        <v>17.896656332911395</v>
      </c>
      <c r="AB32">
        <v>20.911721553612367</v>
      </c>
      <c r="AC32">
        <v>14.995239899983421</v>
      </c>
      <c r="AD32">
        <v>9.3457355271036953</v>
      </c>
      <c r="AE32">
        <v>25.472862238132787</v>
      </c>
      <c r="AF32">
        <v>6.2689974464843559</v>
      </c>
      <c r="AG32">
        <v>31.484589983920884</v>
      </c>
      <c r="AH32">
        <v>77.373389065629723</v>
      </c>
      <c r="AI32">
        <v>25.308967077285516</v>
      </c>
      <c r="AJ32">
        <v>0</v>
      </c>
      <c r="AK32">
        <v>28.94134695839244</v>
      </c>
      <c r="AL32">
        <v>57.824224168416514</v>
      </c>
      <c r="AM32">
        <v>8.0888040473074927</v>
      </c>
      <c r="AN32">
        <v>4.2234286014413112E-2</v>
      </c>
      <c r="AO32">
        <v>0</v>
      </c>
      <c r="AP32">
        <v>1.3052766049710025</v>
      </c>
      <c r="AQ32">
        <v>0</v>
      </c>
      <c r="AR32">
        <v>14.531337817844198</v>
      </c>
      <c r="AS32">
        <v>14.436958959024121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2.4678293382899628</v>
      </c>
      <c r="AZ32">
        <v>4.2680730256410255</v>
      </c>
      <c r="BA32">
        <v>3.1004231595092024</v>
      </c>
      <c r="BB32">
        <v>2.4698402606177607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1030.5183892563127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274.27829161211525</v>
      </c>
      <c r="L33">
        <v>10</v>
      </c>
      <c r="M33">
        <v>60.498795130056145</v>
      </c>
      <c r="N33">
        <v>53.013374403649578</v>
      </c>
      <c r="O33">
        <v>74.100016130774804</v>
      </c>
      <c r="P33">
        <v>31.369460315474921</v>
      </c>
      <c r="Q33">
        <v>5.3171689220672675</v>
      </c>
      <c r="R33">
        <v>10.63101082371241</v>
      </c>
      <c r="S33">
        <v>6.4988235294117649</v>
      </c>
      <c r="T33">
        <v>0.78972798863636362</v>
      </c>
      <c r="U33">
        <v>50.039129610149388</v>
      </c>
      <c r="V33">
        <v>5.1912035355329955</v>
      </c>
      <c r="W33">
        <v>18.816359466837923</v>
      </c>
      <c r="X33">
        <v>62.960707070312516</v>
      </c>
      <c r="Y33">
        <v>0</v>
      </c>
      <c r="Z33">
        <v>5.5369035240909081</v>
      </c>
      <c r="AA33">
        <v>17.896656332911395</v>
      </c>
      <c r="AB33">
        <v>20.911721553612367</v>
      </c>
      <c r="AC33">
        <v>14.995239899983421</v>
      </c>
      <c r="AD33">
        <v>9.3457355271036953</v>
      </c>
      <c r="AE33">
        <v>25.472862238132787</v>
      </c>
      <c r="AF33">
        <v>6.2689974464843559</v>
      </c>
      <c r="AG33">
        <v>31.484589983920884</v>
      </c>
      <c r="AH33">
        <v>77.373389065629723</v>
      </c>
      <c r="AI33">
        <v>25.308967077285516</v>
      </c>
      <c r="AJ33">
        <v>0</v>
      </c>
      <c r="AK33">
        <v>28.94134695839244</v>
      </c>
      <c r="AL33">
        <v>57.824224168416514</v>
      </c>
      <c r="AM33">
        <v>8.0888040473074927</v>
      </c>
      <c r="AN33">
        <v>4.2234286014413112E-2</v>
      </c>
      <c r="AO33">
        <v>0</v>
      </c>
      <c r="AP33">
        <v>1.3052766049710025</v>
      </c>
      <c r="AQ33">
        <v>0</v>
      </c>
      <c r="AR33">
        <v>14.531337817844198</v>
      </c>
      <c r="AS33">
        <v>14.436958959024121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2.4678293382899628</v>
      </c>
      <c r="AZ33">
        <v>4.2680730256410255</v>
      </c>
      <c r="BA33">
        <v>3.1004231595092024</v>
      </c>
      <c r="BB33">
        <v>2.4698402606177607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1035.5754798139142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270.67096802833333</v>
      </c>
      <c r="L34">
        <v>9.6697585518102382</v>
      </c>
      <c r="M34">
        <v>60.498795130056145</v>
      </c>
      <c r="N34">
        <v>53.013374403649578</v>
      </c>
      <c r="O34">
        <v>74.100016130774804</v>
      </c>
      <c r="P34">
        <v>31.420478421628534</v>
      </c>
      <c r="Q34">
        <v>5.3171689220672675</v>
      </c>
      <c r="R34">
        <v>10.63101082371241</v>
      </c>
      <c r="S34">
        <v>6.4988235294117649</v>
      </c>
      <c r="T34">
        <v>0.78972798863636362</v>
      </c>
      <c r="U34">
        <v>50.039129610149388</v>
      </c>
      <c r="V34">
        <v>5.1912035355329955</v>
      </c>
      <c r="W34">
        <v>18.816359466837923</v>
      </c>
      <c r="X34">
        <v>62.960707070312516</v>
      </c>
      <c r="Y34">
        <v>0</v>
      </c>
      <c r="Z34">
        <v>5.5369035240909081</v>
      </c>
      <c r="AA34">
        <v>17.896656332911395</v>
      </c>
      <c r="AB34">
        <v>20.911721553612367</v>
      </c>
      <c r="AC34">
        <v>14.995239899983421</v>
      </c>
      <c r="AD34">
        <v>9.3457355271036953</v>
      </c>
      <c r="AE34">
        <v>25.472862238132787</v>
      </c>
      <c r="AF34">
        <v>6.2689974464843559</v>
      </c>
      <c r="AG34">
        <v>31.484589983920884</v>
      </c>
      <c r="AH34">
        <v>77.373389065629723</v>
      </c>
      <c r="AI34">
        <v>25.308967077285516</v>
      </c>
      <c r="AJ34">
        <v>0</v>
      </c>
      <c r="AK34">
        <v>28.94134695839244</v>
      </c>
      <c r="AL34">
        <v>57.824224168416514</v>
      </c>
      <c r="AM34">
        <v>5.3898075048361616</v>
      </c>
      <c r="AN34">
        <v>4.2234286014413112E-2</v>
      </c>
      <c r="AO34">
        <v>0</v>
      </c>
      <c r="AP34">
        <v>1.3052766049710025</v>
      </c>
      <c r="AQ34">
        <v>0</v>
      </c>
      <c r="AR34">
        <v>14.531337817844198</v>
      </c>
      <c r="AS34">
        <v>14.436958959024121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2.4678293382899628</v>
      </c>
      <c r="AZ34">
        <v>4.2680730256410255</v>
      </c>
      <c r="BA34">
        <v>3.1004231595092024</v>
      </c>
      <c r="BB34">
        <v>2.4698402606177607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1028.989936345625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270.67096802833333</v>
      </c>
      <c r="L35">
        <v>9.6697585518102382</v>
      </c>
      <c r="M35">
        <v>60.498795130056145</v>
      </c>
      <c r="N35">
        <v>53.013374403649578</v>
      </c>
      <c r="O35">
        <v>74.100016130774804</v>
      </c>
      <c r="P35">
        <v>31.420478421628534</v>
      </c>
      <c r="Q35">
        <v>5.3171689220672675</v>
      </c>
      <c r="R35">
        <v>10.63101082371241</v>
      </c>
      <c r="S35">
        <v>6.3796135878867677</v>
      </c>
      <c r="T35">
        <v>0.78972798863636362</v>
      </c>
      <c r="U35">
        <v>50.039129610149388</v>
      </c>
      <c r="V35">
        <v>5.1912035355329955</v>
      </c>
      <c r="W35">
        <v>18.816359466837923</v>
      </c>
      <c r="X35">
        <v>62.960707070312516</v>
      </c>
      <c r="Y35">
        <v>0</v>
      </c>
      <c r="Z35">
        <v>5.5369035240909081</v>
      </c>
      <c r="AA35">
        <v>17.896656332911395</v>
      </c>
      <c r="AB35">
        <v>20.911721553612367</v>
      </c>
      <c r="AC35">
        <v>14.995239899983421</v>
      </c>
      <c r="AD35">
        <v>9.3457355271036953</v>
      </c>
      <c r="AE35">
        <v>25.472862238132787</v>
      </c>
      <c r="AF35">
        <v>6.2689974464843559</v>
      </c>
      <c r="AG35">
        <v>31.484589983920884</v>
      </c>
      <c r="AH35">
        <v>77.373389065629723</v>
      </c>
      <c r="AI35">
        <v>8.2103732942186909</v>
      </c>
      <c r="AJ35">
        <v>0</v>
      </c>
      <c r="AK35">
        <v>28.94134695839244</v>
      </c>
      <c r="AL35">
        <v>57.824224168416514</v>
      </c>
      <c r="AM35">
        <v>5.3898075048361616</v>
      </c>
      <c r="AN35">
        <v>4.2234286014413112E-2</v>
      </c>
      <c r="AO35">
        <v>0</v>
      </c>
      <c r="AP35">
        <v>1.3052766049710025</v>
      </c>
      <c r="AQ35">
        <v>0</v>
      </c>
      <c r="AR35">
        <v>14.531337817844198</v>
      </c>
      <c r="AS35">
        <v>14.436958959024121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2.4678293382899628</v>
      </c>
      <c r="AZ35">
        <v>4.2680730256410255</v>
      </c>
      <c r="BA35">
        <v>3.1004231595092024</v>
      </c>
      <c r="BB35">
        <v>2.4698402606177607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1011.7721326210333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274.27829161211525</v>
      </c>
      <c r="L36">
        <v>9.6697585518102382</v>
      </c>
      <c r="M36">
        <v>60.498795130056145</v>
      </c>
      <c r="N36">
        <v>53.013374403649578</v>
      </c>
      <c r="O36">
        <v>74.100016130774804</v>
      </c>
      <c r="P36">
        <v>31.420478421628534</v>
      </c>
      <c r="Q36">
        <v>5.3171689220672675</v>
      </c>
      <c r="R36">
        <v>10.63101082371241</v>
      </c>
      <c r="S36">
        <v>6.3796135878867677</v>
      </c>
      <c r="T36">
        <v>0.78972798863636362</v>
      </c>
      <c r="U36">
        <v>50.039129610149388</v>
      </c>
      <c r="V36">
        <v>5.1912035355329955</v>
      </c>
      <c r="W36">
        <v>18.816359466837923</v>
      </c>
      <c r="X36">
        <v>62.960707070312516</v>
      </c>
      <c r="Y36">
        <v>0</v>
      </c>
      <c r="Z36">
        <v>5.5369035240909081</v>
      </c>
      <c r="AA36">
        <v>17.896656332911395</v>
      </c>
      <c r="AB36">
        <v>20.911721553612367</v>
      </c>
      <c r="AC36">
        <v>14.995239899983421</v>
      </c>
      <c r="AD36">
        <v>9.3457355271036953</v>
      </c>
      <c r="AE36">
        <v>25.472862238132787</v>
      </c>
      <c r="AF36">
        <v>6.2689974464843559</v>
      </c>
      <c r="AG36">
        <v>31.484589983920884</v>
      </c>
      <c r="AH36">
        <v>77.373389065629723</v>
      </c>
      <c r="AI36">
        <v>8.2103732942186909</v>
      </c>
      <c r="AJ36">
        <v>0</v>
      </c>
      <c r="AK36">
        <v>28.94134695839244</v>
      </c>
      <c r="AL36">
        <v>57.824224168416514</v>
      </c>
      <c r="AM36">
        <v>5.3898075048361616</v>
      </c>
      <c r="AN36">
        <v>4.2234286014413112E-2</v>
      </c>
      <c r="AO36">
        <v>0</v>
      </c>
      <c r="AP36">
        <v>1.3052766049710025</v>
      </c>
      <c r="AQ36">
        <v>0</v>
      </c>
      <c r="AR36">
        <v>14.531337817844198</v>
      </c>
      <c r="AS36">
        <v>14.436958959024121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2.4678293382899628</v>
      </c>
      <c r="AZ36">
        <v>4.2680730256410255</v>
      </c>
      <c r="BA36">
        <v>3.1004231595092024</v>
      </c>
      <c r="BB36">
        <v>2.4698402606177607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1015.3794562048151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272.72947892625143</v>
      </c>
      <c r="L37">
        <v>9.6697585518102382</v>
      </c>
      <c r="M37">
        <v>60.498795130056145</v>
      </c>
      <c r="N37">
        <v>53.013374403649578</v>
      </c>
      <c r="O37">
        <v>74.100016130774804</v>
      </c>
      <c r="P37">
        <v>31.420478421628534</v>
      </c>
      <c r="Q37">
        <v>5.3171689220672675</v>
      </c>
      <c r="R37">
        <v>10.62948546042271</v>
      </c>
      <c r="S37">
        <v>6.3796135878867677</v>
      </c>
      <c r="T37">
        <v>0.78972798863636362</v>
      </c>
      <c r="U37">
        <v>50.039129610149388</v>
      </c>
      <c r="V37">
        <v>5.3685754046762586</v>
      </c>
      <c r="W37">
        <v>18.816359466837923</v>
      </c>
      <c r="X37">
        <v>62.960707070312516</v>
      </c>
      <c r="Y37">
        <v>0</v>
      </c>
      <c r="Z37">
        <v>5.5369035240909081</v>
      </c>
      <c r="AA37">
        <v>17.896656332911395</v>
      </c>
      <c r="AB37">
        <v>20.911721553612367</v>
      </c>
      <c r="AC37">
        <v>14.995239899983421</v>
      </c>
      <c r="AD37">
        <v>9.3457355271036953</v>
      </c>
      <c r="AE37">
        <v>25.472862238132787</v>
      </c>
      <c r="AF37">
        <v>6.2689974464843559</v>
      </c>
      <c r="AG37">
        <v>31.484589983920884</v>
      </c>
      <c r="AH37">
        <v>77.373389065629723</v>
      </c>
      <c r="AI37">
        <v>8.2103732942186909</v>
      </c>
      <c r="AJ37">
        <v>0</v>
      </c>
      <c r="AK37">
        <v>28.94134695839244</v>
      </c>
      <c r="AL37">
        <v>57.824224168416514</v>
      </c>
      <c r="AM37">
        <v>5.3898075048361616</v>
      </c>
      <c r="AN37">
        <v>4.2234286014413112E-2</v>
      </c>
      <c r="AO37">
        <v>0</v>
      </c>
      <c r="AP37">
        <v>1.3052766049710025</v>
      </c>
      <c r="AQ37">
        <v>0</v>
      </c>
      <c r="AR37">
        <v>14.531337817844198</v>
      </c>
      <c r="AS37">
        <v>14.436958959024121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2.4678293382899628</v>
      </c>
      <c r="AZ37">
        <v>4.2680730256410255</v>
      </c>
      <c r="BA37">
        <v>3.1004231595092024</v>
      </c>
      <c r="BB37">
        <v>2.4698402606177607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1014.0064900248049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272.72947892625143</v>
      </c>
      <c r="L38">
        <v>9.6697585518102382</v>
      </c>
      <c r="M38">
        <v>60.498795130056145</v>
      </c>
      <c r="N38">
        <v>53.013374403649578</v>
      </c>
      <c r="O38">
        <v>74.100016130774804</v>
      </c>
      <c r="P38">
        <v>31.420478421628534</v>
      </c>
      <c r="Q38">
        <v>5.3171689220672675</v>
      </c>
      <c r="R38">
        <v>10.62948546042271</v>
      </c>
      <c r="S38">
        <v>6.3796135878867677</v>
      </c>
      <c r="T38">
        <v>0.78972798863636362</v>
      </c>
      <c r="U38">
        <v>50.039129610149388</v>
      </c>
      <c r="V38">
        <v>5.3685754046762586</v>
      </c>
      <c r="W38">
        <v>18.816359466837923</v>
      </c>
      <c r="X38">
        <v>62.960707070312516</v>
      </c>
      <c r="Y38">
        <v>0</v>
      </c>
      <c r="Z38">
        <v>5.5369035240909081</v>
      </c>
      <c r="AA38">
        <v>17.896656332911395</v>
      </c>
      <c r="AB38">
        <v>20.911721553612367</v>
      </c>
      <c r="AC38">
        <v>14.995239899983421</v>
      </c>
      <c r="AD38">
        <v>9.3457355271036953</v>
      </c>
      <c r="AE38">
        <v>25.472862238132787</v>
      </c>
      <c r="AF38">
        <v>6.2689974464843559</v>
      </c>
      <c r="AG38">
        <v>31.484589983920884</v>
      </c>
      <c r="AH38">
        <v>77.373389065629723</v>
      </c>
      <c r="AI38">
        <v>8.2103732942186909</v>
      </c>
      <c r="AJ38">
        <v>0</v>
      </c>
      <c r="AK38">
        <v>28.94134695839244</v>
      </c>
      <c r="AL38">
        <v>57.824224168416514</v>
      </c>
      <c r="AM38">
        <v>5.3898075048361616</v>
      </c>
      <c r="AN38">
        <v>4.2234286014413112E-2</v>
      </c>
      <c r="AO38">
        <v>0</v>
      </c>
      <c r="AP38">
        <v>1.3052766049710025</v>
      </c>
      <c r="AQ38">
        <v>0</v>
      </c>
      <c r="AR38">
        <v>16.406349049999996</v>
      </c>
      <c r="AS38">
        <v>14.436958959024121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2.4678293382899628</v>
      </c>
      <c r="AZ38">
        <v>4.2680730256410255</v>
      </c>
      <c r="BA38">
        <v>3.1004231595092024</v>
      </c>
      <c r="BB38">
        <v>2.4698402606177607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1015.8815012569606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277.88705375440128</v>
      </c>
      <c r="L39">
        <v>10</v>
      </c>
      <c r="M39">
        <v>59.709951477826799</v>
      </c>
      <c r="N39">
        <v>52.375329468661825</v>
      </c>
      <c r="O39">
        <v>73.1912371571172</v>
      </c>
      <c r="P39">
        <v>31.041076333093624</v>
      </c>
      <c r="Q39">
        <v>5.4059959079704196</v>
      </c>
      <c r="R39">
        <v>10.62948546042271</v>
      </c>
      <c r="S39">
        <v>6.3796135878867677</v>
      </c>
      <c r="T39">
        <v>0.78972798863636362</v>
      </c>
      <c r="U39">
        <v>50.039129610149388</v>
      </c>
      <c r="V39">
        <v>5.3685754046762586</v>
      </c>
      <c r="W39">
        <v>18.816359466837923</v>
      </c>
      <c r="X39">
        <v>62.960707070312516</v>
      </c>
      <c r="Y39">
        <v>0</v>
      </c>
      <c r="Z39">
        <v>5.5369035240909081</v>
      </c>
      <c r="AA39">
        <v>17.896656332911395</v>
      </c>
      <c r="AB39">
        <v>20.911721553612367</v>
      </c>
      <c r="AC39">
        <v>14.995239899983421</v>
      </c>
      <c r="AD39">
        <v>9.3457355271036953</v>
      </c>
      <c r="AE39">
        <v>25.472862238132787</v>
      </c>
      <c r="AF39">
        <v>6.2689974464843559</v>
      </c>
      <c r="AG39">
        <v>31.484589983920884</v>
      </c>
      <c r="AH39">
        <v>77.373389065629723</v>
      </c>
      <c r="AI39">
        <v>8.2103732942186909</v>
      </c>
      <c r="AJ39">
        <v>0</v>
      </c>
      <c r="AK39">
        <v>28.94134695839244</v>
      </c>
      <c r="AL39">
        <v>57.824224168416514</v>
      </c>
      <c r="AM39">
        <v>5.3898075048361616</v>
      </c>
      <c r="AN39">
        <v>4.2234286014413112E-2</v>
      </c>
      <c r="AO39">
        <v>0</v>
      </c>
      <c r="AP39">
        <v>1.3052766049710025</v>
      </c>
      <c r="AQ39">
        <v>0</v>
      </c>
      <c r="AR39">
        <v>16.406349049999996</v>
      </c>
      <c r="AS39">
        <v>14.436958959024121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2.4678293382899628</v>
      </c>
      <c r="AZ39">
        <v>4.2680730256410255</v>
      </c>
      <c r="BA39">
        <v>3.1004231595092024</v>
      </c>
      <c r="BB39">
        <v>2.4376314843749998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1018.710866093551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275.28698775554761</v>
      </c>
      <c r="L40">
        <v>9.9996480141501856</v>
      </c>
      <c r="M40">
        <v>60.098909594095936</v>
      </c>
      <c r="N40">
        <v>52.675617092084003</v>
      </c>
      <c r="O40">
        <v>73.587075436551117</v>
      </c>
      <c r="P40">
        <v>31.210054468492956</v>
      </c>
      <c r="Q40">
        <v>5.4059959079704196</v>
      </c>
      <c r="R40">
        <v>10.62948546042271</v>
      </c>
      <c r="S40">
        <v>6.3796135878867677</v>
      </c>
      <c r="T40">
        <v>0.78972798863636362</v>
      </c>
      <c r="U40">
        <v>50.039129610149388</v>
      </c>
      <c r="V40">
        <v>5.3685754046762586</v>
      </c>
      <c r="W40">
        <v>18.816359466837923</v>
      </c>
      <c r="X40">
        <v>62.960707070312516</v>
      </c>
      <c r="Y40">
        <v>0</v>
      </c>
      <c r="Z40">
        <v>5.5369035240909081</v>
      </c>
      <c r="AA40">
        <v>17.896656332911395</v>
      </c>
      <c r="AB40">
        <v>20.911721553612367</v>
      </c>
      <c r="AC40">
        <v>14.995239899983421</v>
      </c>
      <c r="AD40">
        <v>9.3457355271036953</v>
      </c>
      <c r="AE40">
        <v>25.472862238132787</v>
      </c>
      <c r="AF40">
        <v>6.2689974464843559</v>
      </c>
      <c r="AG40">
        <v>31.484589983920884</v>
      </c>
      <c r="AH40">
        <v>77.373389065629723</v>
      </c>
      <c r="AI40">
        <v>8.2103732942186909</v>
      </c>
      <c r="AJ40">
        <v>0</v>
      </c>
      <c r="AK40">
        <v>28.94134695839244</v>
      </c>
      <c r="AL40">
        <v>57.824224168416514</v>
      </c>
      <c r="AM40">
        <v>5.3898075048361616</v>
      </c>
      <c r="AN40">
        <v>4.2234286014413112E-2</v>
      </c>
      <c r="AO40">
        <v>0</v>
      </c>
      <c r="AP40">
        <v>1.3052766049710025</v>
      </c>
      <c r="AQ40">
        <v>0</v>
      </c>
      <c r="AR40">
        <v>16.406349049999996</v>
      </c>
      <c r="AS40">
        <v>14.436958959024121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2.4678293382899628</v>
      </c>
      <c r="AZ40">
        <v>4.2680730256410255</v>
      </c>
      <c r="BA40">
        <v>3.1004231595092024</v>
      </c>
      <c r="BB40">
        <v>2.4511882976653694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1017.3780670766624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279.9994650363011</v>
      </c>
      <c r="L41">
        <v>9.9998605259334603</v>
      </c>
      <c r="M41">
        <v>57.729309207753239</v>
      </c>
      <c r="N41">
        <v>50.709447052357412</v>
      </c>
      <c r="O41">
        <v>70.858908376200901</v>
      </c>
      <c r="P41">
        <v>30.032590862906826</v>
      </c>
      <c r="Q41">
        <v>5.4059959079704196</v>
      </c>
      <c r="R41">
        <v>10.62948546042271</v>
      </c>
      <c r="S41">
        <v>6.3796135878867677</v>
      </c>
      <c r="T41">
        <v>0.78972798863636362</v>
      </c>
      <c r="U41">
        <v>49.038724384489747</v>
      </c>
      <c r="V41">
        <v>4.2588698741007196</v>
      </c>
      <c r="W41">
        <v>10.631603856854257</v>
      </c>
      <c r="X41">
        <v>34.79950216666667</v>
      </c>
      <c r="Y41">
        <v>0</v>
      </c>
      <c r="Z41">
        <v>5.5369035240909081</v>
      </c>
      <c r="AA41">
        <v>17.896656332911395</v>
      </c>
      <c r="AB41">
        <v>20.911721553612367</v>
      </c>
      <c r="AC41">
        <v>14.995239899983421</v>
      </c>
      <c r="AD41">
        <v>9.3457355271036953</v>
      </c>
      <c r="AE41">
        <v>25.472862238132787</v>
      </c>
      <c r="AF41">
        <v>6.2689974464843559</v>
      </c>
      <c r="AG41">
        <v>31.484589983920884</v>
      </c>
      <c r="AH41">
        <v>77.373389065629723</v>
      </c>
      <c r="AI41">
        <v>8.2103732942186909</v>
      </c>
      <c r="AJ41">
        <v>0</v>
      </c>
      <c r="AK41">
        <v>28.94134695839244</v>
      </c>
      <c r="AL41">
        <v>57.824224168416514</v>
      </c>
      <c r="AM41">
        <v>5.3898075048361616</v>
      </c>
      <c r="AN41">
        <v>4.2234286014413112E-2</v>
      </c>
      <c r="AO41">
        <v>0</v>
      </c>
      <c r="AP41">
        <v>1.3052766049710025</v>
      </c>
      <c r="AQ41">
        <v>0</v>
      </c>
      <c r="AR41">
        <v>14.531337817844198</v>
      </c>
      <c r="AS41">
        <v>14.436958959024121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2.4678293382899628</v>
      </c>
      <c r="AZ41">
        <v>4.2680730256410255</v>
      </c>
      <c r="BA41">
        <v>3.1004231595092024</v>
      </c>
      <c r="BB41">
        <v>2.360685591919192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973.42777056942703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279.9994650363011</v>
      </c>
      <c r="L42">
        <v>9.999907048008172</v>
      </c>
      <c r="M42">
        <v>57.464986010970463</v>
      </c>
      <c r="N42">
        <v>50.451106685597658</v>
      </c>
      <c r="O42">
        <v>70.521583699212457</v>
      </c>
      <c r="P42">
        <v>29.910573072297247</v>
      </c>
      <c r="Q42">
        <v>5.4059959079704196</v>
      </c>
      <c r="R42">
        <v>10.62948546042271</v>
      </c>
      <c r="S42">
        <v>6.3796135878867677</v>
      </c>
      <c r="T42">
        <v>0.78972798863636362</v>
      </c>
      <c r="U42">
        <v>49.038724384489747</v>
      </c>
      <c r="V42">
        <v>4.2588698741007196</v>
      </c>
      <c r="W42">
        <v>10.631603856854257</v>
      </c>
      <c r="X42">
        <v>34.79950216666667</v>
      </c>
      <c r="Y42">
        <v>0</v>
      </c>
      <c r="Z42">
        <v>5.5369035240909081</v>
      </c>
      <c r="AA42">
        <v>17.896656332911395</v>
      </c>
      <c r="AB42">
        <v>20.911721553612367</v>
      </c>
      <c r="AC42">
        <v>14.995239899983421</v>
      </c>
      <c r="AD42">
        <v>9.3457355271036953</v>
      </c>
      <c r="AE42">
        <v>25.472862238132787</v>
      </c>
      <c r="AF42">
        <v>6.2689974464843559</v>
      </c>
      <c r="AG42">
        <v>31.484589983920884</v>
      </c>
      <c r="AH42">
        <v>77.373389065629723</v>
      </c>
      <c r="AI42">
        <v>8.2103732942186909</v>
      </c>
      <c r="AJ42">
        <v>0</v>
      </c>
      <c r="AK42">
        <v>28.94134695839244</v>
      </c>
      <c r="AL42">
        <v>57.824224168416514</v>
      </c>
      <c r="AM42">
        <v>5.3898075048361616</v>
      </c>
      <c r="AN42">
        <v>4.2234286014413112E-2</v>
      </c>
      <c r="AO42">
        <v>0</v>
      </c>
      <c r="AP42">
        <v>1.3052766049710025</v>
      </c>
      <c r="AQ42">
        <v>0</v>
      </c>
      <c r="AR42">
        <v>14.531337817844198</v>
      </c>
      <c r="AS42">
        <v>14.436958959024121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2.4678293382899628</v>
      </c>
      <c r="AZ42">
        <v>4.2680730256410255</v>
      </c>
      <c r="BA42">
        <v>3.1004231595092024</v>
      </c>
      <c r="BB42">
        <v>2.349447535496958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972.43457300393902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270.6702036600588</v>
      </c>
      <c r="L43">
        <v>10</v>
      </c>
      <c r="M43">
        <v>60.498795130056145</v>
      </c>
      <c r="N43">
        <v>53.013374403649578</v>
      </c>
      <c r="O43">
        <v>74.100016130774804</v>
      </c>
      <c r="P43">
        <v>31.420478421628534</v>
      </c>
      <c r="Q43">
        <v>5.231099869713506</v>
      </c>
      <c r="R43">
        <v>10.62645452567976</v>
      </c>
      <c r="S43">
        <v>6.3778885644040626</v>
      </c>
      <c r="T43">
        <v>0.78972798863636362</v>
      </c>
      <c r="U43">
        <v>49.038724384489747</v>
      </c>
      <c r="V43">
        <v>4.2588698741007196</v>
      </c>
      <c r="W43">
        <v>10.631603856854257</v>
      </c>
      <c r="X43">
        <v>34.79950216666667</v>
      </c>
      <c r="Y43">
        <v>0</v>
      </c>
      <c r="Z43">
        <v>5.5369035240909081</v>
      </c>
      <c r="AA43">
        <v>17.896656332911395</v>
      </c>
      <c r="AB43">
        <v>20.911721553612367</v>
      </c>
      <c r="AC43">
        <v>14.995239899983421</v>
      </c>
      <c r="AD43">
        <v>9.3457355271036953</v>
      </c>
      <c r="AE43">
        <v>25.472862238132787</v>
      </c>
      <c r="AF43">
        <v>0</v>
      </c>
      <c r="AG43">
        <v>31.484589983920884</v>
      </c>
      <c r="AH43">
        <v>77.373389065629723</v>
      </c>
      <c r="AI43">
        <v>8.2103732942186909</v>
      </c>
      <c r="AJ43">
        <v>0</v>
      </c>
      <c r="AK43">
        <v>28.94134695839244</v>
      </c>
      <c r="AL43">
        <v>57.824224168416514</v>
      </c>
      <c r="AM43">
        <v>5.3898075048361616</v>
      </c>
      <c r="AN43">
        <v>4.2234286014413112E-2</v>
      </c>
      <c r="AO43">
        <v>0</v>
      </c>
      <c r="AP43">
        <v>1.3052766049710025</v>
      </c>
      <c r="AQ43">
        <v>0</v>
      </c>
      <c r="AR43">
        <v>14.531337817844198</v>
      </c>
      <c r="AS43">
        <v>14.436958959024121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2.4678293382899628</v>
      </c>
      <c r="AZ43">
        <v>4.1017601395348837</v>
      </c>
      <c r="BA43">
        <v>3.1004231595092024</v>
      </c>
      <c r="BB43">
        <v>2.4698402606177607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967.29524959376749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270.6702036600588</v>
      </c>
      <c r="L44">
        <v>9.67</v>
      </c>
      <c r="M44">
        <v>60.498795130056145</v>
      </c>
      <c r="N44">
        <v>53.013374403649578</v>
      </c>
      <c r="O44">
        <v>74.100016130774804</v>
      </c>
      <c r="P44">
        <v>31.420478421628534</v>
      </c>
      <c r="Q44">
        <v>5.3149845093833781</v>
      </c>
      <c r="R44">
        <v>10.62645452567976</v>
      </c>
      <c r="S44">
        <v>6.3778885644040626</v>
      </c>
      <c r="T44">
        <v>0.78972798863636362</v>
      </c>
      <c r="U44">
        <v>49.038724384489747</v>
      </c>
      <c r="V44">
        <v>4.2588698741007196</v>
      </c>
      <c r="W44">
        <v>10.631603856854257</v>
      </c>
      <c r="X44">
        <v>34.79950216666667</v>
      </c>
      <c r="Y44">
        <v>0</v>
      </c>
      <c r="Z44">
        <v>5.5369035240909081</v>
      </c>
      <c r="AA44">
        <v>17.896656332911395</v>
      </c>
      <c r="AB44">
        <v>20.911721553612367</v>
      </c>
      <c r="AC44">
        <v>14.995239899983421</v>
      </c>
      <c r="AD44">
        <v>9.3457355271036953</v>
      </c>
      <c r="AE44">
        <v>25.472862238132787</v>
      </c>
      <c r="AF44">
        <v>0</v>
      </c>
      <c r="AG44">
        <v>31.484589983920884</v>
      </c>
      <c r="AH44">
        <v>77.373389065629723</v>
      </c>
      <c r="AI44">
        <v>8.2103732942186909</v>
      </c>
      <c r="AJ44">
        <v>0</v>
      </c>
      <c r="AK44">
        <v>28.94134695839244</v>
      </c>
      <c r="AL44">
        <v>57.824224168416514</v>
      </c>
      <c r="AM44">
        <v>5.3898075048361616</v>
      </c>
      <c r="AN44">
        <v>4.2234286014413112E-2</v>
      </c>
      <c r="AO44">
        <v>0</v>
      </c>
      <c r="AP44">
        <v>1.3052766049710025</v>
      </c>
      <c r="AQ44">
        <v>0</v>
      </c>
      <c r="AR44">
        <v>14.531337817844198</v>
      </c>
      <c r="AS44">
        <v>14.436958959024121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2.4678293382899628</v>
      </c>
      <c r="AZ44">
        <v>4.2680730256410255</v>
      </c>
      <c r="BA44">
        <v>3.1004231595092024</v>
      </c>
      <c r="BB44">
        <v>2.4698402606177607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967.21544711954334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272.83498452282009</v>
      </c>
      <c r="L45">
        <v>9.67</v>
      </c>
      <c r="M45">
        <v>60.098909594095936</v>
      </c>
      <c r="N45">
        <v>52.675617092084003</v>
      </c>
      <c r="O45">
        <v>73.641694736393859</v>
      </c>
      <c r="P45">
        <v>31.228534370809808</v>
      </c>
      <c r="Q45">
        <v>5.3149845093833781</v>
      </c>
      <c r="R45">
        <v>10.62645452567976</v>
      </c>
      <c r="S45">
        <v>6.3778885644040626</v>
      </c>
      <c r="T45">
        <v>0.78972798863636362</v>
      </c>
      <c r="U45">
        <v>49.038724384489747</v>
      </c>
      <c r="V45">
        <v>4.2588698741007196</v>
      </c>
      <c r="W45">
        <v>10.631603856854257</v>
      </c>
      <c r="X45">
        <v>34.79950216666667</v>
      </c>
      <c r="Y45">
        <v>0</v>
      </c>
      <c r="Z45">
        <v>5.5369035240909081</v>
      </c>
      <c r="AA45">
        <v>17.896656332911395</v>
      </c>
      <c r="AB45">
        <v>20.911721553612367</v>
      </c>
      <c r="AC45">
        <v>14.995239899983421</v>
      </c>
      <c r="AD45">
        <v>9.3457355271036953</v>
      </c>
      <c r="AE45">
        <v>25.472862238132787</v>
      </c>
      <c r="AF45">
        <v>0</v>
      </c>
      <c r="AG45">
        <v>31.484589983920884</v>
      </c>
      <c r="AH45">
        <v>77.373389065629723</v>
      </c>
      <c r="AI45">
        <v>8.2103732942186909</v>
      </c>
      <c r="AJ45">
        <v>0</v>
      </c>
      <c r="AK45">
        <v>28.94134695839244</v>
      </c>
      <c r="AL45">
        <v>57.824224168416514</v>
      </c>
      <c r="AM45">
        <v>5.3898075048361616</v>
      </c>
      <c r="AN45">
        <v>4.2234286014413112E-2</v>
      </c>
      <c r="AO45">
        <v>0</v>
      </c>
      <c r="AP45">
        <v>1.3052766049710025</v>
      </c>
      <c r="AQ45">
        <v>0</v>
      </c>
      <c r="AR45">
        <v>16.406349049999996</v>
      </c>
      <c r="AS45">
        <v>14.436958959024121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2.4678293382899628</v>
      </c>
      <c r="AZ45">
        <v>4.2680730256410255</v>
      </c>
      <c r="BA45">
        <v>3.1004231595092024</v>
      </c>
      <c r="BB45">
        <v>2.4480262038834955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969.84551686500072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277.99507879448288</v>
      </c>
      <c r="L46">
        <v>9.67</v>
      </c>
      <c r="M46">
        <v>59.112483881345995</v>
      </c>
      <c r="N46">
        <v>51.858650771263278</v>
      </c>
      <c r="O46">
        <v>72.448192035037096</v>
      </c>
      <c r="P46">
        <v>30.727070963175478</v>
      </c>
      <c r="Q46">
        <v>5.3149845093833781</v>
      </c>
      <c r="R46">
        <v>10.62645452567976</v>
      </c>
      <c r="S46">
        <v>6.3778885644040626</v>
      </c>
      <c r="T46">
        <v>0.78972798863636362</v>
      </c>
      <c r="U46">
        <v>49.038724384489747</v>
      </c>
      <c r="V46">
        <v>4.2588698741007196</v>
      </c>
      <c r="W46">
        <v>10.631603856854257</v>
      </c>
      <c r="X46">
        <v>34.79950216666667</v>
      </c>
      <c r="Y46">
        <v>0</v>
      </c>
      <c r="Z46">
        <v>5.5369035240909081</v>
      </c>
      <c r="AA46">
        <v>17.896656332911395</v>
      </c>
      <c r="AB46">
        <v>20.911721553612367</v>
      </c>
      <c r="AC46">
        <v>14.995239899983421</v>
      </c>
      <c r="AD46">
        <v>9.3457355271036953</v>
      </c>
      <c r="AE46">
        <v>25.472862238132787</v>
      </c>
      <c r="AF46">
        <v>0</v>
      </c>
      <c r="AG46">
        <v>31.484589983920884</v>
      </c>
      <c r="AH46">
        <v>77.373389065629723</v>
      </c>
      <c r="AI46">
        <v>8.2103732942186909</v>
      </c>
      <c r="AJ46">
        <v>0</v>
      </c>
      <c r="AK46">
        <v>28.94134695839244</v>
      </c>
      <c r="AL46">
        <v>57.824224168416514</v>
      </c>
      <c r="AM46">
        <v>2.6607906410651525</v>
      </c>
      <c r="AN46">
        <v>4.2234286014413112E-2</v>
      </c>
      <c r="AO46">
        <v>0</v>
      </c>
      <c r="AP46">
        <v>1.3052766049710025</v>
      </c>
      <c r="AQ46">
        <v>0</v>
      </c>
      <c r="AR46">
        <v>16.406349049999996</v>
      </c>
      <c r="AS46">
        <v>14.436958959024121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2.4678293382899628</v>
      </c>
      <c r="AZ46">
        <v>4.2680730256410255</v>
      </c>
      <c r="BA46">
        <v>3.1004231595092024</v>
      </c>
      <c r="BB46">
        <v>2.4117170059288537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968.74192693237615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279.98986635442765</v>
      </c>
      <c r="L47">
        <v>8.5399999999999991</v>
      </c>
      <c r="M47">
        <v>58.719663882922234</v>
      </c>
      <c r="N47">
        <v>51.52089292377228</v>
      </c>
      <c r="O47">
        <v>71.99584484446288</v>
      </c>
      <c r="P47">
        <v>30.539612753782066</v>
      </c>
      <c r="Q47">
        <v>5.3149845093833781</v>
      </c>
      <c r="R47">
        <v>10.62645452567976</v>
      </c>
      <c r="S47">
        <v>6.3778885644040626</v>
      </c>
      <c r="T47">
        <v>0.78972798863636362</v>
      </c>
      <c r="U47">
        <v>49.038724384489747</v>
      </c>
      <c r="V47">
        <v>4.3858097858639216</v>
      </c>
      <c r="W47">
        <v>10.630769230517355</v>
      </c>
      <c r="X47">
        <v>34.803016047293859</v>
      </c>
      <c r="Y47">
        <v>0</v>
      </c>
      <c r="Z47">
        <v>5.5369035240909081</v>
      </c>
      <c r="AA47">
        <v>17.896656332911395</v>
      </c>
      <c r="AB47">
        <v>20.911721553612367</v>
      </c>
      <c r="AC47">
        <v>14.995239899983421</v>
      </c>
      <c r="AD47">
        <v>9.3457355271036953</v>
      </c>
      <c r="AE47">
        <v>25.472862238132787</v>
      </c>
      <c r="AF47">
        <v>0</v>
      </c>
      <c r="AG47">
        <v>31.484589983920884</v>
      </c>
      <c r="AH47">
        <v>77.373389065629723</v>
      </c>
      <c r="AI47">
        <v>8.2103732942186909</v>
      </c>
      <c r="AJ47">
        <v>0</v>
      </c>
      <c r="AK47">
        <v>28.94134695839244</v>
      </c>
      <c r="AL47">
        <v>57.824224168416514</v>
      </c>
      <c r="AM47">
        <v>2.6607906410651525</v>
      </c>
      <c r="AN47">
        <v>4.2234286014413112E-2</v>
      </c>
      <c r="AO47">
        <v>0</v>
      </c>
      <c r="AP47">
        <v>1.3052766049710025</v>
      </c>
      <c r="AQ47">
        <v>0</v>
      </c>
      <c r="AR47">
        <v>16.406349049999996</v>
      </c>
      <c r="AS47">
        <v>14.436958959024121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2.4678293382899628</v>
      </c>
      <c r="AZ47">
        <v>4.2680730256410255</v>
      </c>
      <c r="BA47">
        <v>3.1004231595092024</v>
      </c>
      <c r="BB47">
        <v>2.401322624254473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968.35555603081775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279.98986635442765</v>
      </c>
      <c r="L48">
        <v>9.67</v>
      </c>
      <c r="M48">
        <v>58.452269398340256</v>
      </c>
      <c r="N48">
        <v>51.310022838278933</v>
      </c>
      <c r="O48">
        <v>71.715088661225849</v>
      </c>
      <c r="P48">
        <v>30.409804735084755</v>
      </c>
      <c r="Q48">
        <v>5.3149845093833781</v>
      </c>
      <c r="R48">
        <v>10.62645452567976</v>
      </c>
      <c r="S48">
        <v>6.3778885644040626</v>
      </c>
      <c r="T48">
        <v>0.78972798863636362</v>
      </c>
      <c r="U48">
        <v>49.038724384489747</v>
      </c>
      <c r="V48">
        <v>4.3858097858639216</v>
      </c>
      <c r="W48">
        <v>10.630769230517355</v>
      </c>
      <c r="X48">
        <v>34.803016047293859</v>
      </c>
      <c r="Y48">
        <v>0</v>
      </c>
      <c r="Z48">
        <v>5.5369035240909081</v>
      </c>
      <c r="AA48">
        <v>17.896656332911395</v>
      </c>
      <c r="AB48">
        <v>20.911721553612367</v>
      </c>
      <c r="AC48">
        <v>14.995239899983421</v>
      </c>
      <c r="AD48">
        <v>9.3457355271036953</v>
      </c>
      <c r="AE48">
        <v>25.472862238132787</v>
      </c>
      <c r="AF48">
        <v>0</v>
      </c>
      <c r="AG48">
        <v>31.484589983920884</v>
      </c>
      <c r="AH48">
        <v>77.373389065629723</v>
      </c>
      <c r="AI48">
        <v>8.2103732942186909</v>
      </c>
      <c r="AJ48">
        <v>0</v>
      </c>
      <c r="AK48">
        <v>28.94134695839244</v>
      </c>
      <c r="AL48">
        <v>57.824224168416514</v>
      </c>
      <c r="AM48">
        <v>2.6607906410651525</v>
      </c>
      <c r="AN48">
        <v>4.2234286014413112E-2</v>
      </c>
      <c r="AO48">
        <v>0</v>
      </c>
      <c r="AP48">
        <v>1.3052766049710025</v>
      </c>
      <c r="AQ48">
        <v>0</v>
      </c>
      <c r="AR48">
        <v>14.531337817844198</v>
      </c>
      <c r="AS48">
        <v>14.436958959024121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2.4678293382899628</v>
      </c>
      <c r="AZ48">
        <v>4.2680730256410255</v>
      </c>
      <c r="BA48">
        <v>3.1004231595092024</v>
      </c>
      <c r="BB48">
        <v>2.3906020319361283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966.710995434334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279.9994650363011</v>
      </c>
      <c r="L49">
        <v>9.6697241014927311</v>
      </c>
      <c r="M49">
        <v>57.729309207753239</v>
      </c>
      <c r="N49">
        <v>50.746917662755827</v>
      </c>
      <c r="O49">
        <v>70.915418505894252</v>
      </c>
      <c r="P49">
        <v>30.051092625853876</v>
      </c>
      <c r="Q49">
        <v>5.3149845093833781</v>
      </c>
      <c r="R49">
        <v>10.62645452567976</v>
      </c>
      <c r="S49">
        <v>6.3778885644040626</v>
      </c>
      <c r="T49">
        <v>0.78972798863636362</v>
      </c>
      <c r="U49">
        <v>49.038724384489747</v>
      </c>
      <c r="V49">
        <v>4.3858097858639216</v>
      </c>
      <c r="W49">
        <v>10.630769230517355</v>
      </c>
      <c r="X49">
        <v>34.803016047293859</v>
      </c>
      <c r="Y49">
        <v>0</v>
      </c>
      <c r="Z49">
        <v>5.5369035240909081</v>
      </c>
      <c r="AA49">
        <v>17.896656332911395</v>
      </c>
      <c r="AB49">
        <v>20.911721553612367</v>
      </c>
      <c r="AC49">
        <v>14.995239899983421</v>
      </c>
      <c r="AD49">
        <v>9.3457355271036953</v>
      </c>
      <c r="AE49">
        <v>25.472862238132787</v>
      </c>
      <c r="AF49">
        <v>0</v>
      </c>
      <c r="AG49">
        <v>31.484589983920884</v>
      </c>
      <c r="AH49">
        <v>77.373389065629723</v>
      </c>
      <c r="AI49">
        <v>8.2103732942186909</v>
      </c>
      <c r="AJ49">
        <v>0</v>
      </c>
      <c r="AK49">
        <v>28.94134695839244</v>
      </c>
      <c r="AL49">
        <v>57.824224168416514</v>
      </c>
      <c r="AM49">
        <v>2.6607906410651525</v>
      </c>
      <c r="AN49">
        <v>4.2234286014413112E-2</v>
      </c>
      <c r="AO49">
        <v>0</v>
      </c>
      <c r="AP49">
        <v>1.3052766049710025</v>
      </c>
      <c r="AQ49">
        <v>0</v>
      </c>
      <c r="AR49">
        <v>14.531337817844198</v>
      </c>
      <c r="AS49">
        <v>14.436958959024121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2.4678293382899628</v>
      </c>
      <c r="AZ49">
        <v>4.2680730256410255</v>
      </c>
      <c r="BA49">
        <v>3.1004231595092024</v>
      </c>
      <c r="BB49">
        <v>2.3576680725806449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964.24293662767195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279.9994650363011</v>
      </c>
      <c r="L50">
        <v>9.67</v>
      </c>
      <c r="M50">
        <v>58.059449819310174</v>
      </c>
      <c r="N50">
        <v>51.014212993415853</v>
      </c>
      <c r="O50">
        <v>71.262742201960947</v>
      </c>
      <c r="P50">
        <v>30.230093080632059</v>
      </c>
      <c r="Q50">
        <v>5.3149845093833781</v>
      </c>
      <c r="R50">
        <v>10.62645452567976</v>
      </c>
      <c r="S50">
        <v>6.3778885644040626</v>
      </c>
      <c r="T50">
        <v>0.78972798863636362</v>
      </c>
      <c r="U50">
        <v>49.038724384489747</v>
      </c>
      <c r="V50">
        <v>4.3858097858639216</v>
      </c>
      <c r="W50">
        <v>10.630769230517355</v>
      </c>
      <c r="X50">
        <v>34.803016047293859</v>
      </c>
      <c r="Y50">
        <v>0</v>
      </c>
      <c r="Z50">
        <v>5.5369035240909081</v>
      </c>
      <c r="AA50">
        <v>17.896656332911395</v>
      </c>
      <c r="AB50">
        <v>20.911721553612367</v>
      </c>
      <c r="AC50">
        <v>14.995239899983421</v>
      </c>
      <c r="AD50">
        <v>9.3457355271036953</v>
      </c>
      <c r="AE50">
        <v>25.472862238132787</v>
      </c>
      <c r="AF50">
        <v>0</v>
      </c>
      <c r="AG50">
        <v>31.484589983920884</v>
      </c>
      <c r="AH50">
        <v>77.373389065629723</v>
      </c>
      <c r="AI50">
        <v>8.2103732942186909</v>
      </c>
      <c r="AJ50">
        <v>0</v>
      </c>
      <c r="AK50">
        <v>28.94134695839244</v>
      </c>
      <c r="AL50">
        <v>57.824224168416514</v>
      </c>
      <c r="AM50">
        <v>2.6607906410651525</v>
      </c>
      <c r="AN50">
        <v>4.2234286014413112E-2</v>
      </c>
      <c r="AO50">
        <v>0</v>
      </c>
      <c r="AP50">
        <v>1.3052766049710025</v>
      </c>
      <c r="AQ50">
        <v>0</v>
      </c>
      <c r="AR50">
        <v>16.406349049999996</v>
      </c>
      <c r="AS50">
        <v>14.436958959024121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2.4678293382899628</v>
      </c>
      <c r="AZ50">
        <v>4.2680730256410255</v>
      </c>
      <c r="BA50">
        <v>3.1004231595092024</v>
      </c>
      <c r="BB50">
        <v>2.3704640060240965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967.25477978484037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270.67028855762851</v>
      </c>
      <c r="L51">
        <v>9.67</v>
      </c>
      <c r="M51">
        <v>60.498795130056145</v>
      </c>
      <c r="N51">
        <v>53.013374403649578</v>
      </c>
      <c r="O51">
        <v>74.100016130774804</v>
      </c>
      <c r="P51">
        <v>31.420478421628534</v>
      </c>
      <c r="Q51">
        <v>5.3149845093833781</v>
      </c>
      <c r="R51">
        <v>10.62645452567976</v>
      </c>
      <c r="S51">
        <v>6.3778885644040626</v>
      </c>
      <c r="T51">
        <v>0.78972798863636362</v>
      </c>
      <c r="U51">
        <v>49.038724384489747</v>
      </c>
      <c r="V51">
        <v>4.3858097858639216</v>
      </c>
      <c r="W51">
        <v>10.630769230517355</v>
      </c>
      <c r="X51">
        <v>34.803016047293859</v>
      </c>
      <c r="Y51">
        <v>0</v>
      </c>
      <c r="Z51">
        <v>5.5369035240909081</v>
      </c>
      <c r="AA51">
        <v>17.896656332911395</v>
      </c>
      <c r="AB51">
        <v>20.911721553612367</v>
      </c>
      <c r="AC51">
        <v>14.995239899983421</v>
      </c>
      <c r="AD51">
        <v>9.3457355271036953</v>
      </c>
      <c r="AE51">
        <v>25.472862238132787</v>
      </c>
      <c r="AF51">
        <v>0</v>
      </c>
      <c r="AG51">
        <v>31.484589983920884</v>
      </c>
      <c r="AH51">
        <v>77.373389065629723</v>
      </c>
      <c r="AI51">
        <v>8.2103732942186909</v>
      </c>
      <c r="AJ51">
        <v>0</v>
      </c>
      <c r="AK51">
        <v>28.94134695839244</v>
      </c>
      <c r="AL51">
        <v>57.824224168416514</v>
      </c>
      <c r="AM51">
        <v>2.6607906410651525</v>
      </c>
      <c r="AN51">
        <v>4.2234286014413112E-2</v>
      </c>
      <c r="AO51">
        <v>0</v>
      </c>
      <c r="AP51">
        <v>4.0789899395194702</v>
      </c>
      <c r="AQ51">
        <v>0</v>
      </c>
      <c r="AR51">
        <v>16.406349049999996</v>
      </c>
      <c r="AS51">
        <v>14.436958959024121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2.4678293382899628</v>
      </c>
      <c r="AZ51">
        <v>4.2680730256410255</v>
      </c>
      <c r="BA51">
        <v>3.1004231595092024</v>
      </c>
      <c r="BB51">
        <v>2.4698402606177607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969.26485888609989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270.67028855762851</v>
      </c>
      <c r="L52">
        <v>9.67</v>
      </c>
      <c r="M52">
        <v>60.498795130056145</v>
      </c>
      <c r="N52">
        <v>53.013374403649578</v>
      </c>
      <c r="O52">
        <v>74.100016130774804</v>
      </c>
      <c r="P52">
        <v>31.420478421628534</v>
      </c>
      <c r="Q52">
        <v>5.3149845093833781</v>
      </c>
      <c r="R52">
        <v>10.62645452567976</v>
      </c>
      <c r="S52">
        <v>6.3778885644040626</v>
      </c>
      <c r="T52">
        <v>0.78972798863636362</v>
      </c>
      <c r="U52">
        <v>49.038724384489747</v>
      </c>
      <c r="V52">
        <v>4.3858097858639216</v>
      </c>
      <c r="W52">
        <v>10.630769230517355</v>
      </c>
      <c r="X52">
        <v>34.803016047293859</v>
      </c>
      <c r="Y52">
        <v>0</v>
      </c>
      <c r="Z52">
        <v>5.5369035240909081</v>
      </c>
      <c r="AA52">
        <v>17.896656332911395</v>
      </c>
      <c r="AB52">
        <v>20.911721553612367</v>
      </c>
      <c r="AC52">
        <v>14.995239899983421</v>
      </c>
      <c r="AD52">
        <v>9.3457355271036953</v>
      </c>
      <c r="AE52">
        <v>25.472862238132787</v>
      </c>
      <c r="AF52">
        <v>0</v>
      </c>
      <c r="AG52">
        <v>31.484589983920884</v>
      </c>
      <c r="AH52">
        <v>77.373389065629723</v>
      </c>
      <c r="AI52">
        <v>7.8819578458710957</v>
      </c>
      <c r="AJ52">
        <v>0</v>
      </c>
      <c r="AK52">
        <v>28.94134695839244</v>
      </c>
      <c r="AL52">
        <v>57.824224168416514</v>
      </c>
      <c r="AM52">
        <v>2.6607906410651525</v>
      </c>
      <c r="AN52">
        <v>4.2234286014413112E-2</v>
      </c>
      <c r="AO52">
        <v>0</v>
      </c>
      <c r="AP52">
        <v>4.0789899395194702</v>
      </c>
      <c r="AQ52">
        <v>0</v>
      </c>
      <c r="AR52">
        <v>16.406349049999996</v>
      </c>
      <c r="AS52">
        <v>14.436958959024121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2.4678293382899628</v>
      </c>
      <c r="AZ52">
        <v>4.2680730256410255</v>
      </c>
      <c r="BA52">
        <v>3.1004231595092024</v>
      </c>
      <c r="BB52">
        <v>2.4698402606177607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968.93644343775225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270.67028855762851</v>
      </c>
      <c r="L53">
        <v>9.67</v>
      </c>
      <c r="M53">
        <v>60.498795130056145</v>
      </c>
      <c r="N53">
        <v>53.013374403649578</v>
      </c>
      <c r="O53">
        <v>74.100016130774804</v>
      </c>
      <c r="P53">
        <v>31.420478421628534</v>
      </c>
      <c r="Q53">
        <v>5.3149845093833781</v>
      </c>
      <c r="R53">
        <v>10.62645452567976</v>
      </c>
      <c r="S53">
        <v>6.3778885644040626</v>
      </c>
      <c r="T53">
        <v>0.78972798863636362</v>
      </c>
      <c r="U53">
        <v>49.038724384489747</v>
      </c>
      <c r="V53">
        <v>4.3858097858639216</v>
      </c>
      <c r="W53">
        <v>10.630769230517355</v>
      </c>
      <c r="X53">
        <v>34.803016047293859</v>
      </c>
      <c r="Y53">
        <v>0</v>
      </c>
      <c r="Z53">
        <v>5.5369035240909081</v>
      </c>
      <c r="AA53">
        <v>17.896656332911395</v>
      </c>
      <c r="AB53">
        <v>20.911721553612367</v>
      </c>
      <c r="AC53">
        <v>14.995239899983421</v>
      </c>
      <c r="AD53">
        <v>9.3457355271036953</v>
      </c>
      <c r="AE53">
        <v>25.472862238132787</v>
      </c>
      <c r="AF53">
        <v>0</v>
      </c>
      <c r="AG53">
        <v>31.484589983920884</v>
      </c>
      <c r="AH53">
        <v>77.373389065629723</v>
      </c>
      <c r="AI53">
        <v>7.8819578458710957</v>
      </c>
      <c r="AJ53">
        <v>0</v>
      </c>
      <c r="AK53">
        <v>28.94134695839244</v>
      </c>
      <c r="AL53">
        <v>57.824224168416514</v>
      </c>
      <c r="AM53">
        <v>2.6607906410651525</v>
      </c>
      <c r="AN53">
        <v>4.2234286014413112E-2</v>
      </c>
      <c r="AO53">
        <v>0</v>
      </c>
      <c r="AP53">
        <v>4.0789899395194702</v>
      </c>
      <c r="AQ53">
        <v>0</v>
      </c>
      <c r="AR53">
        <v>14.531337817844198</v>
      </c>
      <c r="AS53">
        <v>14.436958959024121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2.4678293382899628</v>
      </c>
      <c r="AZ53">
        <v>4.2680730256410255</v>
      </c>
      <c r="BA53">
        <v>3.1004231595092024</v>
      </c>
      <c r="BB53">
        <v>2.4698402606177607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967.06143220559647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270.67028855762851</v>
      </c>
      <c r="L54">
        <v>9.67</v>
      </c>
      <c r="M54">
        <v>60.498795130056145</v>
      </c>
      <c r="N54">
        <v>53.013374403649578</v>
      </c>
      <c r="O54">
        <v>74.100016130774804</v>
      </c>
      <c r="P54">
        <v>31.420478421628534</v>
      </c>
      <c r="Q54">
        <v>5.3149845093833781</v>
      </c>
      <c r="R54">
        <v>10.62645452567976</v>
      </c>
      <c r="S54">
        <v>6.3778885644040626</v>
      </c>
      <c r="T54">
        <v>0.78972798863636362</v>
      </c>
      <c r="U54">
        <v>49.038724384489747</v>
      </c>
      <c r="V54">
        <v>4.3858097858639216</v>
      </c>
      <c r="W54">
        <v>10.630769230517355</v>
      </c>
      <c r="X54">
        <v>34.803016047293859</v>
      </c>
      <c r="Y54">
        <v>0</v>
      </c>
      <c r="Z54">
        <v>5.5369035240909081</v>
      </c>
      <c r="AA54">
        <v>17.896656332911395</v>
      </c>
      <c r="AB54">
        <v>20.911721553612367</v>
      </c>
      <c r="AC54">
        <v>14.995239899983421</v>
      </c>
      <c r="AD54">
        <v>9.3457355271036953</v>
      </c>
      <c r="AE54">
        <v>25.472862238132787</v>
      </c>
      <c r="AF54">
        <v>0</v>
      </c>
      <c r="AG54">
        <v>31.484589983920884</v>
      </c>
      <c r="AH54">
        <v>77.373389065629723</v>
      </c>
      <c r="AI54">
        <v>7.8819578458710957</v>
      </c>
      <c r="AJ54">
        <v>0</v>
      </c>
      <c r="AK54">
        <v>28.94134695839244</v>
      </c>
      <c r="AL54">
        <v>57.824224168416514</v>
      </c>
      <c r="AM54">
        <v>2.6607906410651525</v>
      </c>
      <c r="AN54">
        <v>4.2234286014413112E-2</v>
      </c>
      <c r="AO54">
        <v>0</v>
      </c>
      <c r="AP54">
        <v>1.3596634595691797</v>
      </c>
      <c r="AQ54">
        <v>0</v>
      </c>
      <c r="AR54">
        <v>14.531337817844198</v>
      </c>
      <c r="AS54">
        <v>14.436958959024121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2.4678293382899628</v>
      </c>
      <c r="AZ54">
        <v>4.2680730256410255</v>
      </c>
      <c r="BA54">
        <v>3.1004231595092024</v>
      </c>
      <c r="BB54">
        <v>2.4698402606177607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964.34210572564621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270.67028855762851</v>
      </c>
      <c r="L55">
        <v>9.9998075999795706</v>
      </c>
      <c r="M55">
        <v>58.481979745219938</v>
      </c>
      <c r="N55">
        <v>51.254146486922217</v>
      </c>
      <c r="O55">
        <v>71.632626904738402</v>
      </c>
      <c r="P55">
        <v>31.420478421628534</v>
      </c>
      <c r="Q55">
        <v>5.1371852048846671</v>
      </c>
      <c r="R55">
        <v>10.270832561182868</v>
      </c>
      <c r="S55">
        <v>6.16704306918919</v>
      </c>
      <c r="T55">
        <v>0.76017264739884394</v>
      </c>
      <c r="U55">
        <v>49.038724384489747</v>
      </c>
      <c r="V55">
        <v>5.1915372055813958</v>
      </c>
      <c r="W55">
        <v>18.181019970070885</v>
      </c>
      <c r="X55">
        <v>60.861993102020932</v>
      </c>
      <c r="Y55">
        <v>0</v>
      </c>
      <c r="Z55">
        <v>5.5369035240909081</v>
      </c>
      <c r="AA55">
        <v>17.896656332911395</v>
      </c>
      <c r="AB55">
        <v>20.911721553612367</v>
      </c>
      <c r="AC55">
        <v>14.995239899983421</v>
      </c>
      <c r="AD55">
        <v>9.3457355271036953</v>
      </c>
      <c r="AE55">
        <v>25.472862238132787</v>
      </c>
      <c r="AF55">
        <v>0</v>
      </c>
      <c r="AG55">
        <v>31.484589983920884</v>
      </c>
      <c r="AH55">
        <v>77.373389065629723</v>
      </c>
      <c r="AI55">
        <v>7.8819578458710957</v>
      </c>
      <c r="AJ55">
        <v>0</v>
      </c>
      <c r="AK55">
        <v>28.94134695839244</v>
      </c>
      <c r="AL55">
        <v>57.824224168416514</v>
      </c>
      <c r="AM55">
        <v>2.6607906410651525</v>
      </c>
      <c r="AN55">
        <v>4.2234286014413112E-2</v>
      </c>
      <c r="AO55">
        <v>0</v>
      </c>
      <c r="AP55">
        <v>1.3052766049710025</v>
      </c>
      <c r="AQ55">
        <v>0</v>
      </c>
      <c r="AR55">
        <v>14.531337817844198</v>
      </c>
      <c r="AS55">
        <v>14.436958959024121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2.4678293382899628</v>
      </c>
      <c r="AZ55">
        <v>4.2680730256410255</v>
      </c>
      <c r="BA55">
        <v>3.1004231595092024</v>
      </c>
      <c r="BB55">
        <v>2.4698402606177607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992.01522705197772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270.67028855762851</v>
      </c>
      <c r="L56">
        <v>9.67</v>
      </c>
      <c r="M56">
        <v>58.481979745219938</v>
      </c>
      <c r="N56">
        <v>51.247743768768771</v>
      </c>
      <c r="O56">
        <v>71.63230786572322</v>
      </c>
      <c r="P56">
        <v>31.397555595051895</v>
      </c>
      <c r="Q56">
        <v>5.1371852048846671</v>
      </c>
      <c r="R56">
        <v>10.270832561182868</v>
      </c>
      <c r="S56">
        <v>6.16704306918919</v>
      </c>
      <c r="T56">
        <v>0.76017264739884394</v>
      </c>
      <c r="U56">
        <v>49.038724384489747</v>
      </c>
      <c r="V56">
        <v>5.1915372055813958</v>
      </c>
      <c r="W56">
        <v>18.181019970070885</v>
      </c>
      <c r="X56">
        <v>60.861993102020932</v>
      </c>
      <c r="Y56">
        <v>0</v>
      </c>
      <c r="Z56">
        <v>5.5369035240909081</v>
      </c>
      <c r="AA56">
        <v>17.896656332911395</v>
      </c>
      <c r="AB56">
        <v>20.911721553612367</v>
      </c>
      <c r="AC56">
        <v>14.995239899983421</v>
      </c>
      <c r="AD56">
        <v>9.3457355271036953</v>
      </c>
      <c r="AE56">
        <v>25.472862238132787</v>
      </c>
      <c r="AF56">
        <v>0</v>
      </c>
      <c r="AG56">
        <v>31.484589983920884</v>
      </c>
      <c r="AH56">
        <v>77.373389065629723</v>
      </c>
      <c r="AI56">
        <v>7.8819578458710957</v>
      </c>
      <c r="AJ56">
        <v>0</v>
      </c>
      <c r="AK56">
        <v>28.94134695839244</v>
      </c>
      <c r="AL56">
        <v>57.824224168416514</v>
      </c>
      <c r="AM56">
        <v>2.6607906410651525</v>
      </c>
      <c r="AN56">
        <v>4.2234286014413112E-2</v>
      </c>
      <c r="AO56">
        <v>0</v>
      </c>
      <c r="AP56">
        <v>1.3052766049710025</v>
      </c>
      <c r="AQ56">
        <v>0</v>
      </c>
      <c r="AR56">
        <v>16.406349049999996</v>
      </c>
      <c r="AS56">
        <v>14.436958959024121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2.4678293382899628</v>
      </c>
      <c r="AZ56">
        <v>4.2680730256410255</v>
      </c>
      <c r="BA56">
        <v>3.1004231595092024</v>
      </c>
      <c r="BB56">
        <v>2.4622563481624757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993.5232021879533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270.67028855762851</v>
      </c>
      <c r="L57">
        <v>7.77</v>
      </c>
      <c r="M57">
        <v>58.483446234997068</v>
      </c>
      <c r="N57">
        <v>51.253479519470474</v>
      </c>
      <c r="O57">
        <v>71.628181808947105</v>
      </c>
      <c r="P57">
        <v>31.290670531887578</v>
      </c>
      <c r="Q57">
        <v>6.7642035235186304</v>
      </c>
      <c r="R57">
        <v>11.595008530559168</v>
      </c>
      <c r="S57">
        <v>7.7289164127617154</v>
      </c>
      <c r="T57">
        <v>0.75031656976744188</v>
      </c>
      <c r="U57">
        <v>49.038724384489747</v>
      </c>
      <c r="V57">
        <v>5.1915372055813958</v>
      </c>
      <c r="W57">
        <v>18.810708775568184</v>
      </c>
      <c r="X57">
        <v>62.833024860383382</v>
      </c>
      <c r="Y57">
        <v>0</v>
      </c>
      <c r="Z57">
        <v>5.5369035240909081</v>
      </c>
      <c r="AA57">
        <v>17.896656332911395</v>
      </c>
      <c r="AB57">
        <v>20.911721553612367</v>
      </c>
      <c r="AC57">
        <v>14.995239899983421</v>
      </c>
      <c r="AD57">
        <v>9.3457355271036953</v>
      </c>
      <c r="AE57">
        <v>25.472862238132787</v>
      </c>
      <c r="AF57">
        <v>0</v>
      </c>
      <c r="AG57">
        <v>31.484589983920884</v>
      </c>
      <c r="AH57">
        <v>77.373389065629723</v>
      </c>
      <c r="AI57">
        <v>0</v>
      </c>
      <c r="AJ57">
        <v>0</v>
      </c>
      <c r="AK57">
        <v>28.94134695839244</v>
      </c>
      <c r="AL57">
        <v>57.824224168416514</v>
      </c>
      <c r="AM57">
        <v>2.6607906410651525</v>
      </c>
      <c r="AN57">
        <v>4.2234286014413112E-2</v>
      </c>
      <c r="AO57">
        <v>0</v>
      </c>
      <c r="AP57">
        <v>1.3052766049710025</v>
      </c>
      <c r="AQ57">
        <v>0</v>
      </c>
      <c r="AR57">
        <v>16.406349049999996</v>
      </c>
      <c r="AS57">
        <v>14.436958959024121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2.4678293382899628</v>
      </c>
      <c r="AZ57">
        <v>4.2680730256410255</v>
      </c>
      <c r="BA57">
        <v>3.1004231595092024</v>
      </c>
      <c r="BB57">
        <v>2.4585344883720932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990.73764572064135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270.67028855762851</v>
      </c>
      <c r="L58">
        <v>8.8795046087854796</v>
      </c>
      <c r="M58">
        <v>58.482165169053765</v>
      </c>
      <c r="N58">
        <v>51.249831353638633</v>
      </c>
      <c r="O58">
        <v>71.626712288008576</v>
      </c>
      <c r="P58">
        <v>31.311404005845862</v>
      </c>
      <c r="Q58">
        <v>6.7642035235186304</v>
      </c>
      <c r="R58">
        <v>11.595008530559168</v>
      </c>
      <c r="S58">
        <v>7.7289164127617154</v>
      </c>
      <c r="T58">
        <v>0.75031656976744188</v>
      </c>
      <c r="U58">
        <v>49.038724384489747</v>
      </c>
      <c r="V58">
        <v>5.1915372055813958</v>
      </c>
      <c r="W58">
        <v>18.810708775568184</v>
      </c>
      <c r="X58">
        <v>62.833024860383382</v>
      </c>
      <c r="Y58">
        <v>0</v>
      </c>
      <c r="Z58">
        <v>5.5369035240909081</v>
      </c>
      <c r="AA58">
        <v>17.896656332911395</v>
      </c>
      <c r="AB58">
        <v>20.911721553612367</v>
      </c>
      <c r="AC58">
        <v>14.995239899983421</v>
      </c>
      <c r="AD58">
        <v>9.3457355271036953</v>
      </c>
      <c r="AE58">
        <v>25.472862238132787</v>
      </c>
      <c r="AF58">
        <v>0</v>
      </c>
      <c r="AG58">
        <v>31.484589983920884</v>
      </c>
      <c r="AH58">
        <v>77.373389065629723</v>
      </c>
      <c r="AI58">
        <v>0</v>
      </c>
      <c r="AJ58">
        <v>0</v>
      </c>
      <c r="AK58">
        <v>28.94134695839244</v>
      </c>
      <c r="AL58">
        <v>57.824224168416514</v>
      </c>
      <c r="AM58">
        <v>2.6607906410651525</v>
      </c>
      <c r="AN58">
        <v>4.2234286014413112E-2</v>
      </c>
      <c r="AO58">
        <v>0</v>
      </c>
      <c r="AP58">
        <v>1.3052766049710025</v>
      </c>
      <c r="AQ58">
        <v>0</v>
      </c>
      <c r="AR58">
        <v>16.406349049999996</v>
      </c>
      <c r="AS58">
        <v>14.436958959024121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2.4678293382899628</v>
      </c>
      <c r="AZ58">
        <v>4.2680730256410255</v>
      </c>
      <c r="BA58">
        <v>3.1004231595092024</v>
      </c>
      <c r="BB58">
        <v>2.4610531279069767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991.86400369020635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267.55948880397403</v>
      </c>
      <c r="L59">
        <v>9.67</v>
      </c>
      <c r="M59">
        <v>52.282623622154574</v>
      </c>
      <c r="N59">
        <v>46.239521269472668</v>
      </c>
      <c r="O59">
        <v>64.677334985884315</v>
      </c>
      <c r="P59">
        <v>27.409637922238492</v>
      </c>
      <c r="Q59">
        <v>9.5598637148846972</v>
      </c>
      <c r="R59">
        <v>18.804010908003189</v>
      </c>
      <c r="S59">
        <v>10.2724544271012</v>
      </c>
      <c r="T59">
        <v>1.2422427307692308</v>
      </c>
      <c r="U59">
        <v>49.038724384489747</v>
      </c>
      <c r="V59">
        <v>5.3493789747064131</v>
      </c>
      <c r="W59">
        <v>18.810708775568184</v>
      </c>
      <c r="X59">
        <v>62.833024860383382</v>
      </c>
      <c r="Y59">
        <v>0</v>
      </c>
      <c r="Z59">
        <v>5.5369035240909081</v>
      </c>
      <c r="AA59">
        <v>17.896656332911395</v>
      </c>
      <c r="AB59">
        <v>20.911721553612367</v>
      </c>
      <c r="AC59">
        <v>14.995239899983421</v>
      </c>
      <c r="AD59">
        <v>9.3457355271036953</v>
      </c>
      <c r="AE59">
        <v>25.472862238132787</v>
      </c>
      <c r="AF59">
        <v>0</v>
      </c>
      <c r="AG59">
        <v>31.484589983920884</v>
      </c>
      <c r="AH59">
        <v>77.373389065629723</v>
      </c>
      <c r="AI59">
        <v>0</v>
      </c>
      <c r="AJ59">
        <v>0</v>
      </c>
      <c r="AK59">
        <v>28.94134695839244</v>
      </c>
      <c r="AL59">
        <v>57.824224168416514</v>
      </c>
      <c r="AM59">
        <v>2.6607906410651525</v>
      </c>
      <c r="AN59">
        <v>4.2234286014413112E-2</v>
      </c>
      <c r="AO59">
        <v>0</v>
      </c>
      <c r="AP59">
        <v>1.3052766049710025</v>
      </c>
      <c r="AQ59">
        <v>0</v>
      </c>
      <c r="AR59">
        <v>14.531337817844198</v>
      </c>
      <c r="AS59">
        <v>14.436958959024121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2.4678293382899628</v>
      </c>
      <c r="AZ59">
        <v>4.2680730256410255</v>
      </c>
      <c r="BA59">
        <v>3.1004231595092024</v>
      </c>
      <c r="BB59">
        <v>2.6285418628318586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978.97315032701511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299.67012522742652</v>
      </c>
      <c r="L60">
        <v>9.6692912482590536</v>
      </c>
      <c r="M60">
        <v>51.797385089500402</v>
      </c>
      <c r="N60">
        <v>45.817825999609418</v>
      </c>
      <c r="O60">
        <v>63.992797064055949</v>
      </c>
      <c r="P60">
        <v>27.148105253819619</v>
      </c>
      <c r="Q60">
        <v>8.3244067796610164</v>
      </c>
      <c r="R60">
        <v>16.541844196668457</v>
      </c>
      <c r="S60">
        <v>10.170510924577373</v>
      </c>
      <c r="T60">
        <v>1.2318157427184466</v>
      </c>
      <c r="U60">
        <v>49.038724384489747</v>
      </c>
      <c r="V60">
        <v>5.3493789747064131</v>
      </c>
      <c r="W60">
        <v>18.810708775568184</v>
      </c>
      <c r="X60">
        <v>62.833024860383382</v>
      </c>
      <c r="Y60">
        <v>0</v>
      </c>
      <c r="Z60">
        <v>5.5369035240909081</v>
      </c>
      <c r="AA60">
        <v>17.896656332911395</v>
      </c>
      <c r="AB60">
        <v>20.911721553612367</v>
      </c>
      <c r="AC60">
        <v>14.995239899983421</v>
      </c>
      <c r="AD60">
        <v>9.3457355271036953</v>
      </c>
      <c r="AE60">
        <v>25.472862238132787</v>
      </c>
      <c r="AF60">
        <v>0</v>
      </c>
      <c r="AG60">
        <v>31.484589983920884</v>
      </c>
      <c r="AH60">
        <v>77.373389065629723</v>
      </c>
      <c r="AI60">
        <v>0</v>
      </c>
      <c r="AJ60">
        <v>0</v>
      </c>
      <c r="AK60">
        <v>28.94134695839244</v>
      </c>
      <c r="AL60">
        <v>57.824224168416514</v>
      </c>
      <c r="AM60">
        <v>2.6607906410651525</v>
      </c>
      <c r="AN60">
        <v>4.2234286014413112E-2</v>
      </c>
      <c r="AO60">
        <v>0</v>
      </c>
      <c r="AP60">
        <v>1.3052766049710025</v>
      </c>
      <c r="AQ60">
        <v>0</v>
      </c>
      <c r="AR60">
        <v>14.531337817844198</v>
      </c>
      <c r="AS60">
        <v>14.436958959024121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2.4678293382899628</v>
      </c>
      <c r="AZ60">
        <v>4.2680730256410255</v>
      </c>
      <c r="BA60">
        <v>3.1004231595092024</v>
      </c>
      <c r="BB60">
        <v>2.6315138680089483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1005.6230514740059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300.77051018247039</v>
      </c>
      <c r="L61">
        <v>9.67</v>
      </c>
      <c r="M61">
        <v>54.435163960564815</v>
      </c>
      <c r="N61">
        <v>47.989343841260961</v>
      </c>
      <c r="O61">
        <v>67.062258812889439</v>
      </c>
      <c r="P61">
        <v>28.44760767448243</v>
      </c>
      <c r="Q61">
        <v>8.7187567393939407</v>
      </c>
      <c r="R61">
        <v>17.340804992053322</v>
      </c>
      <c r="S61">
        <v>10.655211152542373</v>
      </c>
      <c r="T61">
        <v>1.2912643194444442</v>
      </c>
      <c r="U61">
        <v>49.038724384489747</v>
      </c>
      <c r="V61">
        <v>5.188323129441625</v>
      </c>
      <c r="W61">
        <v>18.796006913023149</v>
      </c>
      <c r="X61">
        <v>62.789086643051768</v>
      </c>
      <c r="Y61">
        <v>0</v>
      </c>
      <c r="Z61">
        <v>5.5369035240909081</v>
      </c>
      <c r="AA61">
        <v>17.896656332911395</v>
      </c>
      <c r="AB61">
        <v>20.911721553612367</v>
      </c>
      <c r="AC61">
        <v>14.995239899983421</v>
      </c>
      <c r="AD61">
        <v>9.3457355271036953</v>
      </c>
      <c r="AE61">
        <v>25.472862238132787</v>
      </c>
      <c r="AF61">
        <v>0</v>
      </c>
      <c r="AG61">
        <v>31.484589983920884</v>
      </c>
      <c r="AH61">
        <v>77.373389065629723</v>
      </c>
      <c r="AI61">
        <v>0</v>
      </c>
      <c r="AJ61">
        <v>0</v>
      </c>
      <c r="AK61">
        <v>28.94134695839244</v>
      </c>
      <c r="AL61">
        <v>57.824224168416514</v>
      </c>
      <c r="AM61">
        <v>2.6607906410651525</v>
      </c>
      <c r="AN61">
        <v>4.2234286014413112E-2</v>
      </c>
      <c r="AO61">
        <v>0</v>
      </c>
      <c r="AP61">
        <v>4.0246035241093621</v>
      </c>
      <c r="AQ61">
        <v>0</v>
      </c>
      <c r="AR61">
        <v>14.531337817844198</v>
      </c>
      <c r="AS61">
        <v>14.436958959024121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2.4678293382899628</v>
      </c>
      <c r="AZ61">
        <v>4.2680730256410255</v>
      </c>
      <c r="BA61">
        <v>3.1004231595092024</v>
      </c>
      <c r="BB61">
        <v>2.6285218166311299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1020.1365045654311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334.06725223134049</v>
      </c>
      <c r="L62">
        <v>9.6695591437182742</v>
      </c>
      <c r="M62">
        <v>54.831057406036884</v>
      </c>
      <c r="N62">
        <v>48.289631602984798</v>
      </c>
      <c r="O62">
        <v>67.512665385553888</v>
      </c>
      <c r="P62">
        <v>28.611069891306041</v>
      </c>
      <c r="Q62">
        <v>8.7741068710486694</v>
      </c>
      <c r="R62">
        <v>17.444306304126339</v>
      </c>
      <c r="S62">
        <v>10.723395804026294</v>
      </c>
      <c r="T62">
        <v>1.2971155504587155</v>
      </c>
      <c r="U62">
        <v>49.038724384489747</v>
      </c>
      <c r="V62">
        <v>5.1912035355329955</v>
      </c>
      <c r="W62">
        <v>18.816359466837923</v>
      </c>
      <c r="X62">
        <v>62.835550378159475</v>
      </c>
      <c r="Y62">
        <v>0</v>
      </c>
      <c r="Z62">
        <v>5.5369035240909081</v>
      </c>
      <c r="AA62">
        <v>17.896656332911395</v>
      </c>
      <c r="AB62">
        <v>20.911721553612367</v>
      </c>
      <c r="AC62">
        <v>14.995239899983421</v>
      </c>
      <c r="AD62">
        <v>9.3457355271036953</v>
      </c>
      <c r="AE62">
        <v>25.472862238132787</v>
      </c>
      <c r="AF62">
        <v>0</v>
      </c>
      <c r="AG62">
        <v>31.484589983920884</v>
      </c>
      <c r="AH62">
        <v>77.373389065629723</v>
      </c>
      <c r="AI62">
        <v>0</v>
      </c>
      <c r="AJ62">
        <v>0</v>
      </c>
      <c r="AK62">
        <v>28.94134695839244</v>
      </c>
      <c r="AL62">
        <v>57.824224168416514</v>
      </c>
      <c r="AM62">
        <v>5.3898075048361616</v>
      </c>
      <c r="AN62">
        <v>4.2234286014413112E-2</v>
      </c>
      <c r="AO62">
        <v>0</v>
      </c>
      <c r="AP62">
        <v>4.0246035241093621</v>
      </c>
      <c r="AQ62">
        <v>0</v>
      </c>
      <c r="AR62">
        <v>14.531337817844198</v>
      </c>
      <c r="AS62">
        <v>14.436958959024121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2.4678293382899628</v>
      </c>
      <c r="AZ62">
        <v>4.2680730256410255</v>
      </c>
      <c r="BA62">
        <v>3.1004231595092024</v>
      </c>
      <c r="BB62">
        <v>2.6275739364406778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1057.7735087595236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378.47182287106125</v>
      </c>
      <c r="L63">
        <v>9.669456002177661</v>
      </c>
      <c r="M63">
        <v>56.210445301219657</v>
      </c>
      <c r="N63">
        <v>49.470782424538541</v>
      </c>
      <c r="O63">
        <v>69.097976672714694</v>
      </c>
      <c r="P63">
        <v>29.300013832330766</v>
      </c>
      <c r="Q63">
        <v>8.9903071583333354</v>
      </c>
      <c r="R63">
        <v>17.866041579457846</v>
      </c>
      <c r="S63">
        <v>10.983933678700362</v>
      </c>
      <c r="T63">
        <v>1.3288250672645741</v>
      </c>
      <c r="U63">
        <v>49.038724384489747</v>
      </c>
      <c r="V63">
        <v>5.1912035355329955</v>
      </c>
      <c r="W63">
        <v>18.816359466837923</v>
      </c>
      <c r="X63">
        <v>62.835550378159475</v>
      </c>
      <c r="Y63">
        <v>0</v>
      </c>
      <c r="Z63">
        <v>5.5369035240909081</v>
      </c>
      <c r="AA63">
        <v>17.896656332911395</v>
      </c>
      <c r="AB63">
        <v>20.911721553612367</v>
      </c>
      <c r="AC63">
        <v>14.995239899983421</v>
      </c>
      <c r="AD63">
        <v>9.3457355271036953</v>
      </c>
      <c r="AE63">
        <v>25.472862238132787</v>
      </c>
      <c r="AF63">
        <v>0</v>
      </c>
      <c r="AG63">
        <v>31.484589983920884</v>
      </c>
      <c r="AH63">
        <v>77.373389065629723</v>
      </c>
      <c r="AI63">
        <v>0</v>
      </c>
      <c r="AJ63">
        <v>0</v>
      </c>
      <c r="AK63">
        <v>28.94134695839244</v>
      </c>
      <c r="AL63">
        <v>57.824224168416514</v>
      </c>
      <c r="AM63">
        <v>8.0888040473074927</v>
      </c>
      <c r="AN63">
        <v>4.2234286014413112E-2</v>
      </c>
      <c r="AO63">
        <v>0</v>
      </c>
      <c r="AP63">
        <v>4.0246035241093621</v>
      </c>
      <c r="AQ63">
        <v>0</v>
      </c>
      <c r="AR63">
        <v>14.531337817844198</v>
      </c>
      <c r="AS63">
        <v>14.436958959024121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2.4678293382899628</v>
      </c>
      <c r="AZ63">
        <v>4.2680730256410255</v>
      </c>
      <c r="BA63">
        <v>3.1004231595092024</v>
      </c>
      <c r="BB63">
        <v>2.6301415734989648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1110.6445173362517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415.98378052435748</v>
      </c>
      <c r="L64">
        <v>9.669456002177661</v>
      </c>
      <c r="M64">
        <v>56.210445301219657</v>
      </c>
      <c r="N64">
        <v>49.470782424538541</v>
      </c>
      <c r="O64">
        <v>69.154545530386741</v>
      </c>
      <c r="P64">
        <v>29.326241145389531</v>
      </c>
      <c r="Q64">
        <v>8.9884407349338549</v>
      </c>
      <c r="R64">
        <v>17.871087932355138</v>
      </c>
      <c r="S64">
        <v>10.987036270758123</v>
      </c>
      <c r="T64">
        <v>1.329200210762332</v>
      </c>
      <c r="U64">
        <v>49.038724384489747</v>
      </c>
      <c r="V64">
        <v>5.1912035355329955</v>
      </c>
      <c r="W64">
        <v>18.816359466837923</v>
      </c>
      <c r="X64">
        <v>62.835550378159475</v>
      </c>
      <c r="Y64">
        <v>0</v>
      </c>
      <c r="Z64">
        <v>5.5369035240909081</v>
      </c>
      <c r="AA64">
        <v>17.896656332911395</v>
      </c>
      <c r="AB64">
        <v>20.911721553612367</v>
      </c>
      <c r="AC64">
        <v>14.995239899983421</v>
      </c>
      <c r="AD64">
        <v>9.3457355271036953</v>
      </c>
      <c r="AE64">
        <v>25.472862238132787</v>
      </c>
      <c r="AF64">
        <v>0</v>
      </c>
      <c r="AG64">
        <v>31.484589983920884</v>
      </c>
      <c r="AH64">
        <v>77.373389065629723</v>
      </c>
      <c r="AI64">
        <v>0</v>
      </c>
      <c r="AJ64">
        <v>0</v>
      </c>
      <c r="AK64">
        <v>28.94134695839244</v>
      </c>
      <c r="AL64">
        <v>57.824224168416514</v>
      </c>
      <c r="AM64">
        <v>8.0888040473074927</v>
      </c>
      <c r="AN64">
        <v>4.2234286014413112E-2</v>
      </c>
      <c r="AO64">
        <v>0</v>
      </c>
      <c r="AP64">
        <v>1.3052766049710025</v>
      </c>
      <c r="AQ64">
        <v>0</v>
      </c>
      <c r="AR64">
        <v>14.531337817844198</v>
      </c>
      <c r="AS64">
        <v>14.436958959024121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2.4678293382899628</v>
      </c>
      <c r="AZ64">
        <v>4.2680730256410255</v>
      </c>
      <c r="BA64">
        <v>3.1004231595092024</v>
      </c>
      <c r="BB64">
        <v>2.6308837453416145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1145.5273440780363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447.17031226724561</v>
      </c>
      <c r="L65">
        <v>9.669456002177661</v>
      </c>
      <c r="M65">
        <v>56.870657853123859</v>
      </c>
      <c r="N65">
        <v>50.029410384697989</v>
      </c>
      <c r="O65">
        <v>69.897589387493596</v>
      </c>
      <c r="P65">
        <v>29.642477253218885</v>
      </c>
      <c r="Q65">
        <v>9.0910314924866711</v>
      </c>
      <c r="R65">
        <v>18.068917399901625</v>
      </c>
      <c r="S65">
        <v>11.109627462301587</v>
      </c>
      <c r="T65">
        <v>1.3419820088888892</v>
      </c>
      <c r="U65">
        <v>51.410836691911868</v>
      </c>
      <c r="V65">
        <v>5.1912035355329955</v>
      </c>
      <c r="W65">
        <v>18.816359466837923</v>
      </c>
      <c r="X65">
        <v>62.835550378159475</v>
      </c>
      <c r="Y65">
        <v>0</v>
      </c>
      <c r="Z65">
        <v>5.5369035240909081</v>
      </c>
      <c r="AA65">
        <v>17.896656332911395</v>
      </c>
      <c r="AB65">
        <v>20.911721553612367</v>
      </c>
      <c r="AC65">
        <v>14.995239899983421</v>
      </c>
      <c r="AD65">
        <v>9.3457355271036953</v>
      </c>
      <c r="AE65">
        <v>25.472862238132787</v>
      </c>
      <c r="AF65">
        <v>0</v>
      </c>
      <c r="AG65">
        <v>31.484589983920884</v>
      </c>
      <c r="AH65">
        <v>77.373389065629723</v>
      </c>
      <c r="AI65">
        <v>0</v>
      </c>
      <c r="AJ65">
        <v>0</v>
      </c>
      <c r="AK65">
        <v>28.94134695839244</v>
      </c>
      <c r="AL65">
        <v>57.824224168416514</v>
      </c>
      <c r="AM65">
        <v>8.0888040473074927</v>
      </c>
      <c r="AN65">
        <v>4.2234286014413112E-2</v>
      </c>
      <c r="AO65">
        <v>0</v>
      </c>
      <c r="AP65">
        <v>1.3052766049710025</v>
      </c>
      <c r="AQ65">
        <v>0</v>
      </c>
      <c r="AR65">
        <v>14.531337817844198</v>
      </c>
      <c r="AS65">
        <v>14.436958959024121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2.4678293382899628</v>
      </c>
      <c r="AZ65">
        <v>4.2680730256410255</v>
      </c>
      <c r="BA65">
        <v>3.1004231595092024</v>
      </c>
      <c r="BB65">
        <v>2.627366773006135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1181.7963848477798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463.01381534068634</v>
      </c>
      <c r="L66">
        <v>9.669456002177661</v>
      </c>
      <c r="M66">
        <v>58.921040335489934</v>
      </c>
      <c r="N66">
        <v>51.689771620029447</v>
      </c>
      <c r="O66">
        <v>72.282516450210736</v>
      </c>
      <c r="P66">
        <v>30.638708790677356</v>
      </c>
      <c r="Q66">
        <v>9.3959492783505159</v>
      </c>
      <c r="R66">
        <v>18.681749777777782</v>
      </c>
      <c r="S66">
        <v>11.49097830403071</v>
      </c>
      <c r="T66">
        <v>1.3897679356223174</v>
      </c>
      <c r="U66">
        <v>53.979406105789572</v>
      </c>
      <c r="V66">
        <v>5.1912035355329955</v>
      </c>
      <c r="W66">
        <v>18.816359466837923</v>
      </c>
      <c r="X66">
        <v>62.835550378159475</v>
      </c>
      <c r="Y66">
        <v>0</v>
      </c>
      <c r="Z66">
        <v>5.5369035240909081</v>
      </c>
      <c r="AA66">
        <v>17.896656332911395</v>
      </c>
      <c r="AB66">
        <v>20.911721553612367</v>
      </c>
      <c r="AC66">
        <v>14.995239899983421</v>
      </c>
      <c r="AD66">
        <v>9.3457355271036953</v>
      </c>
      <c r="AE66">
        <v>25.472862238132787</v>
      </c>
      <c r="AF66">
        <v>0</v>
      </c>
      <c r="AG66">
        <v>31.484589983920884</v>
      </c>
      <c r="AH66">
        <v>77.373389065629723</v>
      </c>
      <c r="AI66">
        <v>0</v>
      </c>
      <c r="AJ66">
        <v>0</v>
      </c>
      <c r="AK66">
        <v>28.94134695839244</v>
      </c>
      <c r="AL66">
        <v>57.824224168416514</v>
      </c>
      <c r="AM66">
        <v>8.0888040473074927</v>
      </c>
      <c r="AN66">
        <v>4.2234286014413112E-2</v>
      </c>
      <c r="AO66">
        <v>0</v>
      </c>
      <c r="AP66">
        <v>1.3052766049710025</v>
      </c>
      <c r="AQ66">
        <v>0</v>
      </c>
      <c r="AR66">
        <v>14.531337817844198</v>
      </c>
      <c r="AS66">
        <v>14.436958959024121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2.4678293382899628</v>
      </c>
      <c r="AZ66">
        <v>4.2680730256410255</v>
      </c>
      <c r="BA66">
        <v>3.1004231595092024</v>
      </c>
      <c r="BB66">
        <v>2.6302499801980201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1208.6501297923662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492.09245700834163</v>
      </c>
      <c r="L67">
        <v>9.669456002177661</v>
      </c>
      <c r="M67">
        <v>56.742094348144526</v>
      </c>
      <c r="N67">
        <v>49.902478883007348</v>
      </c>
      <c r="O67">
        <v>69.72197033484629</v>
      </c>
      <c r="P67">
        <v>29.578109825726141</v>
      </c>
      <c r="Q67">
        <v>9.0698184237123431</v>
      </c>
      <c r="R67">
        <v>18.021604246609126</v>
      </c>
      <c r="S67">
        <v>11.082083727815361</v>
      </c>
      <c r="T67">
        <v>1.3385516088888889</v>
      </c>
      <c r="U67">
        <v>55.537805305292949</v>
      </c>
      <c r="V67">
        <v>5.1912035355329955</v>
      </c>
      <c r="W67">
        <v>18.816359466837923</v>
      </c>
      <c r="X67">
        <v>62.835550378159475</v>
      </c>
      <c r="Y67">
        <v>0</v>
      </c>
      <c r="Z67">
        <v>5.5369035240909081</v>
      </c>
      <c r="AA67">
        <v>17.896656332911395</v>
      </c>
      <c r="AB67">
        <v>20.911721553612367</v>
      </c>
      <c r="AC67">
        <v>14.995239899983421</v>
      </c>
      <c r="AD67">
        <v>9.3457355271036953</v>
      </c>
      <c r="AE67">
        <v>25.472862238132787</v>
      </c>
      <c r="AF67">
        <v>0</v>
      </c>
      <c r="AG67">
        <v>31.484589983920884</v>
      </c>
      <c r="AH67">
        <v>77.373389065629723</v>
      </c>
      <c r="AI67">
        <v>1.8391231262644274</v>
      </c>
      <c r="AJ67">
        <v>0</v>
      </c>
      <c r="AK67">
        <v>28.94134695839244</v>
      </c>
      <c r="AL67">
        <v>57.824224168416514</v>
      </c>
      <c r="AM67">
        <v>8.0888040473074927</v>
      </c>
      <c r="AN67">
        <v>4.2234286014413112E-2</v>
      </c>
      <c r="AO67">
        <v>0</v>
      </c>
      <c r="AP67">
        <v>1.3052766049710025</v>
      </c>
      <c r="AQ67">
        <v>0</v>
      </c>
      <c r="AR67">
        <v>14.531337817844198</v>
      </c>
      <c r="AS67">
        <v>14.780696214847643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2.4678293382899628</v>
      </c>
      <c r="AZ67">
        <v>4.2680730256410255</v>
      </c>
      <c r="BA67">
        <v>3.1004231595092024</v>
      </c>
      <c r="BB67">
        <v>2.6314122073921968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1232.4374221753685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495.20630697398786</v>
      </c>
      <c r="L68">
        <v>9.669456002177661</v>
      </c>
      <c r="M68">
        <v>57.663424818312897</v>
      </c>
      <c r="N68">
        <v>50.63002955319714</v>
      </c>
      <c r="O68">
        <v>70.749799938803079</v>
      </c>
      <c r="P68">
        <v>30.017437442271948</v>
      </c>
      <c r="Q68">
        <v>9.2028018582375477</v>
      </c>
      <c r="R68">
        <v>18.294721581248481</v>
      </c>
      <c r="S68">
        <v>11.245326312695925</v>
      </c>
      <c r="T68">
        <v>1.3606388421052631</v>
      </c>
      <c r="U68">
        <v>56.342198883874886</v>
      </c>
      <c r="V68">
        <v>5.1912035355329955</v>
      </c>
      <c r="W68">
        <v>18.816359466837923</v>
      </c>
      <c r="X68">
        <v>62.835550378159475</v>
      </c>
      <c r="Y68">
        <v>0</v>
      </c>
      <c r="Z68">
        <v>5.5369035240909081</v>
      </c>
      <c r="AA68">
        <v>17.896656332911395</v>
      </c>
      <c r="AB68">
        <v>20.911721553612367</v>
      </c>
      <c r="AC68">
        <v>14.995239899983421</v>
      </c>
      <c r="AD68">
        <v>9.3457355271036953</v>
      </c>
      <c r="AE68">
        <v>25.472862238132787</v>
      </c>
      <c r="AF68">
        <v>0</v>
      </c>
      <c r="AG68">
        <v>31.484589983920884</v>
      </c>
      <c r="AH68">
        <v>77.373389065629723</v>
      </c>
      <c r="AI68">
        <v>1.8391231262644274</v>
      </c>
      <c r="AJ68">
        <v>0</v>
      </c>
      <c r="AK68">
        <v>28.94134695839244</v>
      </c>
      <c r="AL68">
        <v>57.824224168416514</v>
      </c>
      <c r="AM68">
        <v>8.0888040473074927</v>
      </c>
      <c r="AN68">
        <v>4.2234286014413112E-2</v>
      </c>
      <c r="AO68">
        <v>0</v>
      </c>
      <c r="AP68">
        <v>1.3052766049710025</v>
      </c>
      <c r="AQ68">
        <v>0</v>
      </c>
      <c r="AR68">
        <v>14.531337817844198</v>
      </c>
      <c r="AS68">
        <v>14.780696214847643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2.4678293382899628</v>
      </c>
      <c r="AZ68">
        <v>4.2680730256410255</v>
      </c>
      <c r="BA68">
        <v>3.1004231595092024</v>
      </c>
      <c r="BB68">
        <v>2.6274757313131314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1240.0591981916393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482.95829797118273</v>
      </c>
      <c r="L69">
        <v>9.6697191223111041</v>
      </c>
      <c r="M69">
        <v>60.498795130056145</v>
      </c>
      <c r="N69">
        <v>53.013374403649578</v>
      </c>
      <c r="O69">
        <v>74.100016130774804</v>
      </c>
      <c r="P69">
        <v>31.420478421628534</v>
      </c>
      <c r="Q69">
        <v>9.6340200292370959</v>
      </c>
      <c r="R69">
        <v>19.155163788497219</v>
      </c>
      <c r="S69">
        <v>11.774977304152637</v>
      </c>
      <c r="T69">
        <v>1.4195240920502095</v>
      </c>
      <c r="U69">
        <v>57.151803900767149</v>
      </c>
      <c r="V69">
        <v>5.1912035355329955</v>
      </c>
      <c r="W69">
        <v>18.816359466837923</v>
      </c>
      <c r="X69">
        <v>62.835550378159475</v>
      </c>
      <c r="Y69">
        <v>0</v>
      </c>
      <c r="Z69">
        <v>5.5369035240909081</v>
      </c>
      <c r="AA69">
        <v>17.896656332911395</v>
      </c>
      <c r="AB69">
        <v>20.911721553612367</v>
      </c>
      <c r="AC69">
        <v>14.995239899983421</v>
      </c>
      <c r="AD69">
        <v>9.3457355271036953</v>
      </c>
      <c r="AE69">
        <v>25.472862238132787</v>
      </c>
      <c r="AF69">
        <v>0</v>
      </c>
      <c r="AG69">
        <v>31.484589983920884</v>
      </c>
      <c r="AH69">
        <v>77.373389065629723</v>
      </c>
      <c r="AI69">
        <v>8.2103732942186909</v>
      </c>
      <c r="AJ69">
        <v>0</v>
      </c>
      <c r="AK69">
        <v>28.94134695839244</v>
      </c>
      <c r="AL69">
        <v>57.824224168416514</v>
      </c>
      <c r="AM69">
        <v>8.0888040473074927</v>
      </c>
      <c r="AN69">
        <v>4.2234286014413112E-2</v>
      </c>
      <c r="AO69">
        <v>0</v>
      </c>
      <c r="AP69">
        <v>1.3052766049710025</v>
      </c>
      <c r="AQ69">
        <v>0</v>
      </c>
      <c r="AR69">
        <v>14.531337817844198</v>
      </c>
      <c r="AS69">
        <v>14.780696214847643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2.4678293382899628</v>
      </c>
      <c r="AZ69">
        <v>4.2680730256410255</v>
      </c>
      <c r="BA69">
        <v>3.1004231595092024</v>
      </c>
      <c r="BB69">
        <v>2.6298299131274132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1246.8468306288028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495.20698008119473</v>
      </c>
      <c r="L70">
        <v>11.659684989229632</v>
      </c>
      <c r="M70">
        <v>60.498795130056145</v>
      </c>
      <c r="N70">
        <v>53.013374403649578</v>
      </c>
      <c r="O70">
        <v>74.100016130774804</v>
      </c>
      <c r="P70">
        <v>31.420478421628534</v>
      </c>
      <c r="Q70">
        <v>9.6340200292370959</v>
      </c>
      <c r="R70">
        <v>19.155163788497219</v>
      </c>
      <c r="S70">
        <v>11.774977304152637</v>
      </c>
      <c r="T70">
        <v>1.4195240920502095</v>
      </c>
      <c r="U70">
        <v>57.958259583284288</v>
      </c>
      <c r="V70">
        <v>5.1912035355329955</v>
      </c>
      <c r="W70">
        <v>18.816359466837923</v>
      </c>
      <c r="X70">
        <v>62.835550378159475</v>
      </c>
      <c r="Y70">
        <v>0</v>
      </c>
      <c r="Z70">
        <v>5.5369035240909081</v>
      </c>
      <c r="AA70">
        <v>17.896656332911395</v>
      </c>
      <c r="AB70">
        <v>20.911721553612367</v>
      </c>
      <c r="AC70">
        <v>14.995239899983421</v>
      </c>
      <c r="AD70">
        <v>9.3457355271036953</v>
      </c>
      <c r="AE70">
        <v>25.472862238132787</v>
      </c>
      <c r="AF70">
        <v>0</v>
      </c>
      <c r="AG70">
        <v>31.484589983920884</v>
      </c>
      <c r="AH70">
        <v>77.373389065629723</v>
      </c>
      <c r="AI70">
        <v>8.2103732942186909</v>
      </c>
      <c r="AJ70">
        <v>0</v>
      </c>
      <c r="AK70">
        <v>28.94134695839244</v>
      </c>
      <c r="AL70">
        <v>57.824224168416514</v>
      </c>
      <c r="AM70">
        <v>8.0888040473074927</v>
      </c>
      <c r="AN70">
        <v>4.2234286014413112E-2</v>
      </c>
      <c r="AO70">
        <v>0</v>
      </c>
      <c r="AP70">
        <v>1.3052766049710025</v>
      </c>
      <c r="AQ70">
        <v>0</v>
      </c>
      <c r="AR70">
        <v>14.531337817844198</v>
      </c>
      <c r="AS70">
        <v>14.780696214847643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2.4678293382899628</v>
      </c>
      <c r="AZ70">
        <v>4.2680730256410255</v>
      </c>
      <c r="BA70">
        <v>3.1004231595092024</v>
      </c>
      <c r="BB70">
        <v>2.6298299131274132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1261.8919342882505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495.20825217312068</v>
      </c>
      <c r="L71">
        <v>11.659372726496111</v>
      </c>
      <c r="M71">
        <v>60.498795130056145</v>
      </c>
      <c r="N71">
        <v>53.013374403649578</v>
      </c>
      <c r="O71">
        <v>74.100016130774804</v>
      </c>
      <c r="P71">
        <v>31.420478421628534</v>
      </c>
      <c r="Q71">
        <v>9.6340200292370959</v>
      </c>
      <c r="R71">
        <v>19.155163788497219</v>
      </c>
      <c r="S71">
        <v>11.774977304152637</v>
      </c>
      <c r="T71">
        <v>1.4195240920502095</v>
      </c>
      <c r="U71">
        <v>58.870203178558377</v>
      </c>
      <c r="V71">
        <v>5.1912035355329955</v>
      </c>
      <c r="W71">
        <v>18.816359466837923</v>
      </c>
      <c r="X71">
        <v>62.835550378159475</v>
      </c>
      <c r="Y71">
        <v>0</v>
      </c>
      <c r="Z71">
        <v>5.5369035240909081</v>
      </c>
      <c r="AA71">
        <v>17.896656332911395</v>
      </c>
      <c r="AB71">
        <v>20.911721553612367</v>
      </c>
      <c r="AC71">
        <v>14.995239899983421</v>
      </c>
      <c r="AD71">
        <v>9.3457355271036953</v>
      </c>
      <c r="AE71">
        <v>25.472862238132787</v>
      </c>
      <c r="AF71">
        <v>0</v>
      </c>
      <c r="AG71">
        <v>31.484589983920884</v>
      </c>
      <c r="AH71">
        <v>77.373389065629723</v>
      </c>
      <c r="AI71">
        <v>8.2103732942186909</v>
      </c>
      <c r="AJ71">
        <v>0</v>
      </c>
      <c r="AK71">
        <v>28.94134695839244</v>
      </c>
      <c r="AL71">
        <v>57.824224168416514</v>
      </c>
      <c r="AM71">
        <v>8.0888040473074927</v>
      </c>
      <c r="AN71">
        <v>4.2234286014413112E-2</v>
      </c>
      <c r="AO71">
        <v>0</v>
      </c>
      <c r="AP71">
        <v>1.3052766049710025</v>
      </c>
      <c r="AQ71">
        <v>0</v>
      </c>
      <c r="AR71">
        <v>14.531337817844198</v>
      </c>
      <c r="AS71">
        <v>14.780696214847643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2.4678293382899628</v>
      </c>
      <c r="AZ71">
        <v>4.2680730256410255</v>
      </c>
      <c r="BA71">
        <v>3.1004231595092024</v>
      </c>
      <c r="BB71">
        <v>2.6298299131274132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1262.804837712717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495.20825217312068</v>
      </c>
      <c r="L72">
        <v>11.659372726496111</v>
      </c>
      <c r="M72">
        <v>60.498795130056145</v>
      </c>
      <c r="N72">
        <v>53.013374403649578</v>
      </c>
      <c r="O72">
        <v>74.100016130774804</v>
      </c>
      <c r="P72">
        <v>31.420478421628534</v>
      </c>
      <c r="Q72">
        <v>9.6340200292370959</v>
      </c>
      <c r="R72">
        <v>19.155163788497219</v>
      </c>
      <c r="S72">
        <v>11.774977304152637</v>
      </c>
      <c r="T72">
        <v>1.4195240920502095</v>
      </c>
      <c r="U72">
        <v>59.038327657329475</v>
      </c>
      <c r="V72">
        <v>5.1912035355329955</v>
      </c>
      <c r="W72">
        <v>18.816359466837923</v>
      </c>
      <c r="X72">
        <v>62.835550378159475</v>
      </c>
      <c r="Y72">
        <v>0</v>
      </c>
      <c r="Z72">
        <v>5.5369035240909081</v>
      </c>
      <c r="AA72">
        <v>17.896656332911395</v>
      </c>
      <c r="AB72">
        <v>20.911721553612367</v>
      </c>
      <c r="AC72">
        <v>14.995239899983421</v>
      </c>
      <c r="AD72">
        <v>9.3457355271036953</v>
      </c>
      <c r="AE72">
        <v>25.472862238132787</v>
      </c>
      <c r="AF72">
        <v>0</v>
      </c>
      <c r="AG72">
        <v>31.484589983920884</v>
      </c>
      <c r="AH72">
        <v>77.373389065629723</v>
      </c>
      <c r="AI72">
        <v>8.2103732942186909</v>
      </c>
      <c r="AJ72">
        <v>0</v>
      </c>
      <c r="AK72">
        <v>28.94134695839244</v>
      </c>
      <c r="AL72">
        <v>57.824224168416514</v>
      </c>
      <c r="AM72">
        <v>8.0888040473074927</v>
      </c>
      <c r="AN72">
        <v>4.2234286014413112E-2</v>
      </c>
      <c r="AO72">
        <v>0</v>
      </c>
      <c r="AP72">
        <v>1.3052766049710025</v>
      </c>
      <c r="AQ72">
        <v>0</v>
      </c>
      <c r="AR72">
        <v>14.531337817844198</v>
      </c>
      <c r="AS72">
        <v>14.780696214847643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2.4678293382899628</v>
      </c>
      <c r="AZ72">
        <v>4.2680730256410255</v>
      </c>
      <c r="BA72">
        <v>3.1004231595092024</v>
      </c>
      <c r="BB72">
        <v>2.6298299131274132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1262.972962191488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495.20825217312068</v>
      </c>
      <c r="L73">
        <v>11.659372726496111</v>
      </c>
      <c r="M73">
        <v>60.498795130056145</v>
      </c>
      <c r="N73">
        <v>53.013374403649578</v>
      </c>
      <c r="O73">
        <v>74.100016130774804</v>
      </c>
      <c r="P73">
        <v>31.420478421628534</v>
      </c>
      <c r="Q73">
        <v>9.6340200292370959</v>
      </c>
      <c r="R73">
        <v>19.155163788497219</v>
      </c>
      <c r="S73">
        <v>11.774977304152637</v>
      </c>
      <c r="T73">
        <v>1.4195240920502095</v>
      </c>
      <c r="U73">
        <v>59.038327657329475</v>
      </c>
      <c r="V73">
        <v>5.1912035355329955</v>
      </c>
      <c r="W73">
        <v>18.816359466837923</v>
      </c>
      <c r="X73">
        <v>62.835550378159475</v>
      </c>
      <c r="Y73">
        <v>0</v>
      </c>
      <c r="Z73">
        <v>5.5369035240909081</v>
      </c>
      <c r="AA73">
        <v>17.896656332911395</v>
      </c>
      <c r="AB73">
        <v>20.911721553612367</v>
      </c>
      <c r="AC73">
        <v>14.995239899983421</v>
      </c>
      <c r="AD73">
        <v>9.3457355271036953</v>
      </c>
      <c r="AE73">
        <v>25.472862238132787</v>
      </c>
      <c r="AF73">
        <v>0</v>
      </c>
      <c r="AG73">
        <v>31.484589983920884</v>
      </c>
      <c r="AH73">
        <v>77.373389065629723</v>
      </c>
      <c r="AI73">
        <v>8.2103732942186909</v>
      </c>
      <c r="AJ73">
        <v>0</v>
      </c>
      <c r="AK73">
        <v>28.94134695839244</v>
      </c>
      <c r="AL73">
        <v>57.824224168416514</v>
      </c>
      <c r="AM73">
        <v>8.0888040473074927</v>
      </c>
      <c r="AN73">
        <v>4.2234286014413112E-2</v>
      </c>
      <c r="AO73">
        <v>0</v>
      </c>
      <c r="AP73">
        <v>1.3052766049710025</v>
      </c>
      <c r="AQ73">
        <v>0</v>
      </c>
      <c r="AR73">
        <v>14.531337817844198</v>
      </c>
      <c r="AS73">
        <v>14.780696214847643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2.4678293382899628</v>
      </c>
      <c r="AZ73">
        <v>4.2680730256410255</v>
      </c>
      <c r="BA73">
        <v>3.1004231595092024</v>
      </c>
      <c r="BB73">
        <v>2.6298299131274132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1262.972962191488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495.20335138921962</v>
      </c>
      <c r="L74">
        <v>11.659372726496111</v>
      </c>
      <c r="M74">
        <v>60.498795130056145</v>
      </c>
      <c r="N74">
        <v>53.013374403649578</v>
      </c>
      <c r="O74">
        <v>74.100016130774804</v>
      </c>
      <c r="P74">
        <v>31.420478421628534</v>
      </c>
      <c r="Q74">
        <v>9.6340200292370959</v>
      </c>
      <c r="R74">
        <v>19.155163788497219</v>
      </c>
      <c r="S74">
        <v>11.774977304152637</v>
      </c>
      <c r="T74">
        <v>1.4195240920502095</v>
      </c>
      <c r="U74">
        <v>59.038327657329475</v>
      </c>
      <c r="V74">
        <v>5.1912035355329955</v>
      </c>
      <c r="W74">
        <v>18.816359466837923</v>
      </c>
      <c r="X74">
        <v>62.835550378159475</v>
      </c>
      <c r="Y74">
        <v>0</v>
      </c>
      <c r="Z74">
        <v>5.5369035240909081</v>
      </c>
      <c r="AA74">
        <v>17.896656332911395</v>
      </c>
      <c r="AB74">
        <v>20.911721553612367</v>
      </c>
      <c r="AC74">
        <v>14.995239899983421</v>
      </c>
      <c r="AD74">
        <v>9.3674068337613559</v>
      </c>
      <c r="AE74">
        <v>25.472862238132787</v>
      </c>
      <c r="AF74">
        <v>0</v>
      </c>
      <c r="AG74">
        <v>31.484589983920884</v>
      </c>
      <c r="AH74">
        <v>77.373389065629723</v>
      </c>
      <c r="AI74">
        <v>8.2103732942186909</v>
      </c>
      <c r="AJ74">
        <v>0</v>
      </c>
      <c r="AK74">
        <v>28.94134695839244</v>
      </c>
      <c r="AL74">
        <v>57.824224168416514</v>
      </c>
      <c r="AM74">
        <v>8.0888040473074927</v>
      </c>
      <c r="AN74">
        <v>4.2234286014413112E-2</v>
      </c>
      <c r="AO74">
        <v>0</v>
      </c>
      <c r="AP74">
        <v>1.3052766049710025</v>
      </c>
      <c r="AQ74">
        <v>6.4863178237053383</v>
      </c>
      <c r="AR74">
        <v>14.531337817844198</v>
      </c>
      <c r="AS74">
        <v>14.780696214847643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2.4678293382899628</v>
      </c>
      <c r="AZ74">
        <v>4.2680730256410255</v>
      </c>
      <c r="BA74">
        <v>3.1004231595092024</v>
      </c>
      <c r="BB74">
        <v>2.6298299131274132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1269.47605053795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495.2060265233896</v>
      </c>
      <c r="L75">
        <v>11.659372726496111</v>
      </c>
      <c r="M75">
        <v>60.498795130056145</v>
      </c>
      <c r="N75">
        <v>53.013374403649578</v>
      </c>
      <c r="O75">
        <v>74.100016130774804</v>
      </c>
      <c r="P75">
        <v>31.420478421628534</v>
      </c>
      <c r="Q75">
        <v>9.6340200292370959</v>
      </c>
      <c r="R75">
        <v>19.155163788497219</v>
      </c>
      <c r="S75">
        <v>11.774977304152637</v>
      </c>
      <c r="T75">
        <v>1.4195240920502095</v>
      </c>
      <c r="U75">
        <v>59.038327657329475</v>
      </c>
      <c r="V75">
        <v>5.1912035355329955</v>
      </c>
      <c r="W75">
        <v>18.816359466837923</v>
      </c>
      <c r="X75">
        <v>62.835550378159475</v>
      </c>
      <c r="Y75">
        <v>0</v>
      </c>
      <c r="Z75">
        <v>5.5369035240909081</v>
      </c>
      <c r="AA75">
        <v>17.896656332911395</v>
      </c>
      <c r="AB75">
        <v>20.911721553612367</v>
      </c>
      <c r="AC75">
        <v>14.995239899983421</v>
      </c>
      <c r="AD75">
        <v>14.051110250642033</v>
      </c>
      <c r="AE75">
        <v>25.472862238132787</v>
      </c>
      <c r="AF75">
        <v>0</v>
      </c>
      <c r="AG75">
        <v>31.484589983920884</v>
      </c>
      <c r="AH75">
        <v>77.373389065629723</v>
      </c>
      <c r="AI75">
        <v>9.8524474186705167</v>
      </c>
      <c r="AJ75">
        <v>0</v>
      </c>
      <c r="AK75">
        <v>28.94134695839244</v>
      </c>
      <c r="AL75">
        <v>57.824224168416514</v>
      </c>
      <c r="AM75">
        <v>8.0888040473074927</v>
      </c>
      <c r="AN75">
        <v>4.2234286014413112E-2</v>
      </c>
      <c r="AO75">
        <v>0</v>
      </c>
      <c r="AP75">
        <v>1.3052766049710025</v>
      </c>
      <c r="AQ75">
        <v>12.972635647410677</v>
      </c>
      <c r="AR75">
        <v>14.531337817844198</v>
      </c>
      <c r="AS75">
        <v>14.780696214847643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2.4678293382899628</v>
      </c>
      <c r="AZ75">
        <v>4.2680730256410255</v>
      </c>
      <c r="BA75">
        <v>3.1004231595092024</v>
      </c>
      <c r="BB75">
        <v>2.6298299131274132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1282.2908210371577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495.20698008119473</v>
      </c>
      <c r="L76">
        <v>11.659372726496111</v>
      </c>
      <c r="M76">
        <v>60.498795130056145</v>
      </c>
      <c r="N76">
        <v>53.013374403649578</v>
      </c>
      <c r="O76">
        <v>74.100016130774804</v>
      </c>
      <c r="P76">
        <v>31.420478421628534</v>
      </c>
      <c r="Q76">
        <v>9.6340200292370959</v>
      </c>
      <c r="R76">
        <v>19.155163788497219</v>
      </c>
      <c r="S76">
        <v>11.774977304152637</v>
      </c>
      <c r="T76">
        <v>1.4195240920502095</v>
      </c>
      <c r="U76">
        <v>59.038327657329475</v>
      </c>
      <c r="V76">
        <v>5.1912035355329955</v>
      </c>
      <c r="W76">
        <v>18.816359466837923</v>
      </c>
      <c r="X76">
        <v>62.835550378159475</v>
      </c>
      <c r="Y76">
        <v>0</v>
      </c>
      <c r="Z76">
        <v>5.5369035240909081</v>
      </c>
      <c r="AA76">
        <v>17.896656332911395</v>
      </c>
      <c r="AB76">
        <v>20.911721553612367</v>
      </c>
      <c r="AC76">
        <v>14.995239899983421</v>
      </c>
      <c r="AD76">
        <v>18.734813667522712</v>
      </c>
      <c r="AE76">
        <v>25.472862238132787</v>
      </c>
      <c r="AF76">
        <v>0</v>
      </c>
      <c r="AG76">
        <v>31.484589983920884</v>
      </c>
      <c r="AH76">
        <v>77.373389065629723</v>
      </c>
      <c r="AI76">
        <v>9.8524474186705167</v>
      </c>
      <c r="AJ76">
        <v>0</v>
      </c>
      <c r="AK76">
        <v>28.94134695839244</v>
      </c>
      <c r="AL76">
        <v>57.824224168416514</v>
      </c>
      <c r="AM76">
        <v>8.0888040473074927</v>
      </c>
      <c r="AN76">
        <v>4.2234286014413112E-2</v>
      </c>
      <c r="AO76">
        <v>0</v>
      </c>
      <c r="AP76">
        <v>1.3052766049710025</v>
      </c>
      <c r="AQ76">
        <v>19.458953471116018</v>
      </c>
      <c r="AR76">
        <v>14.531337817844198</v>
      </c>
      <c r="AS76">
        <v>14.780696214847643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2.4678293382899628</v>
      </c>
      <c r="AZ76">
        <v>4.1081452307692308</v>
      </c>
      <c r="BA76">
        <v>3.1004231595092024</v>
      </c>
      <c r="BB76">
        <v>2.6298299131274132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1293.3018680406769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495.85116062967131</v>
      </c>
      <c r="L77">
        <v>11.659745217318386</v>
      </c>
      <c r="M77">
        <v>60.49254041636609</v>
      </c>
      <c r="N77">
        <v>53.009182630239522</v>
      </c>
      <c r="O77">
        <v>74.101046663233774</v>
      </c>
      <c r="P77">
        <v>31.410182878311257</v>
      </c>
      <c r="Q77">
        <v>9.6344411347962371</v>
      </c>
      <c r="R77">
        <v>19.151997853101481</v>
      </c>
      <c r="S77">
        <v>11.785533403846154</v>
      </c>
      <c r="T77">
        <v>1.41862416722408</v>
      </c>
      <c r="U77">
        <v>59.038327657329475</v>
      </c>
      <c r="V77">
        <v>5.1912035355329955</v>
      </c>
      <c r="W77">
        <v>18.816359466837923</v>
      </c>
      <c r="X77">
        <v>62.835550378159475</v>
      </c>
      <c r="Y77">
        <v>0</v>
      </c>
      <c r="Z77">
        <v>5.5369035240909081</v>
      </c>
      <c r="AA77">
        <v>17.896656332911395</v>
      </c>
      <c r="AB77">
        <v>20.911721553612367</v>
      </c>
      <c r="AC77">
        <v>14.995239899983421</v>
      </c>
      <c r="AD77">
        <v>18.734813667522712</v>
      </c>
      <c r="AE77">
        <v>25.472862238132787</v>
      </c>
      <c r="AF77">
        <v>6.2689974464843559</v>
      </c>
      <c r="AG77">
        <v>31.484589983920884</v>
      </c>
      <c r="AH77">
        <v>77.373389065629723</v>
      </c>
      <c r="AI77">
        <v>9.8524474186705167</v>
      </c>
      <c r="AJ77">
        <v>0</v>
      </c>
      <c r="AK77">
        <v>28.94134695839244</v>
      </c>
      <c r="AL77">
        <v>57.824224168416514</v>
      </c>
      <c r="AM77">
        <v>8.0888040473074927</v>
      </c>
      <c r="AN77">
        <v>4.2234286014413112E-2</v>
      </c>
      <c r="AO77">
        <v>0</v>
      </c>
      <c r="AP77">
        <v>4.0246035241093621</v>
      </c>
      <c r="AQ77">
        <v>25.945270647072459</v>
      </c>
      <c r="AR77">
        <v>14.531337817844198</v>
      </c>
      <c r="AS77">
        <v>14.780696214847643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2.4678293382899628</v>
      </c>
      <c r="AZ77">
        <v>4.1081452307692308</v>
      </c>
      <c r="BA77">
        <v>3.1004231595092024</v>
      </c>
      <c r="BB77">
        <v>2.4598409073359075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1309.2382734628357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495.21440225568131</v>
      </c>
      <c r="L78">
        <v>11.659745217318386</v>
      </c>
      <c r="M78">
        <v>60.49254041636609</v>
      </c>
      <c r="N78">
        <v>53.009182630239522</v>
      </c>
      <c r="O78">
        <v>74.101046663233774</v>
      </c>
      <c r="P78">
        <v>31.420935730464169</v>
      </c>
      <c r="Q78">
        <v>9.6344411347962371</v>
      </c>
      <c r="R78">
        <v>19.151997853101481</v>
      </c>
      <c r="S78">
        <v>11.785533403846154</v>
      </c>
      <c r="T78">
        <v>1.41862416722408</v>
      </c>
      <c r="U78">
        <v>59.038327657329475</v>
      </c>
      <c r="V78">
        <v>5.1912035355329955</v>
      </c>
      <c r="W78">
        <v>18.816359466837923</v>
      </c>
      <c r="X78">
        <v>62.835550378159475</v>
      </c>
      <c r="Y78">
        <v>0</v>
      </c>
      <c r="Z78">
        <v>5.5649242024545451</v>
      </c>
      <c r="AA78">
        <v>17.896656332911395</v>
      </c>
      <c r="AB78">
        <v>21.518472028863872</v>
      </c>
      <c r="AC78">
        <v>14.995239899983421</v>
      </c>
      <c r="AD78">
        <v>18.734813667522712</v>
      </c>
      <c r="AE78">
        <v>25.472862238132787</v>
      </c>
      <c r="AF78">
        <v>6.6377618464416264</v>
      </c>
      <c r="AG78">
        <v>31.484589983920884</v>
      </c>
      <c r="AH78">
        <v>78.25971015051077</v>
      </c>
      <c r="AI78">
        <v>11.822936991469939</v>
      </c>
      <c r="AJ78">
        <v>0</v>
      </c>
      <c r="AK78">
        <v>28.94134695839244</v>
      </c>
      <c r="AL78">
        <v>60.338320709208254</v>
      </c>
      <c r="AM78">
        <v>8.0888040473074927</v>
      </c>
      <c r="AN78">
        <v>4.2234286014413112E-2</v>
      </c>
      <c r="AO78">
        <v>0</v>
      </c>
      <c r="AP78">
        <v>4.0246035241093621</v>
      </c>
      <c r="AQ78">
        <v>25.945270647072459</v>
      </c>
      <c r="AR78">
        <v>14.531337817844198</v>
      </c>
      <c r="AS78">
        <v>16.499381603878518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2.5113784351005486</v>
      </c>
      <c r="AZ78">
        <v>4.1081452307692308</v>
      </c>
      <c r="BA78">
        <v>3.1910018221225713</v>
      </c>
      <c r="BB78">
        <v>2.4598409073359075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1316.8395238414987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495.21440225568131</v>
      </c>
      <c r="L79">
        <v>11.659745217318386</v>
      </c>
      <c r="M79">
        <v>60.49254041636609</v>
      </c>
      <c r="N79">
        <v>53.009182630239522</v>
      </c>
      <c r="O79">
        <v>74.101046663233774</v>
      </c>
      <c r="P79">
        <v>31.420935730464169</v>
      </c>
      <c r="Q79">
        <v>9.6344411347962371</v>
      </c>
      <c r="R79">
        <v>19.151997853101481</v>
      </c>
      <c r="S79">
        <v>11.785533403846154</v>
      </c>
      <c r="T79">
        <v>1.41862416722408</v>
      </c>
      <c r="U79">
        <v>59.038327657329475</v>
      </c>
      <c r="V79">
        <v>5.1912035355329955</v>
      </c>
      <c r="W79">
        <v>18.816359466837923</v>
      </c>
      <c r="X79">
        <v>62.835550378159475</v>
      </c>
      <c r="Y79">
        <v>0</v>
      </c>
      <c r="Z79">
        <v>5.5649242024545451</v>
      </c>
      <c r="AA79">
        <v>17.896656332911395</v>
      </c>
      <c r="AB79">
        <v>21.518472028863872</v>
      </c>
      <c r="AC79">
        <v>14.995239899983421</v>
      </c>
      <c r="AD79">
        <v>18.734813667522712</v>
      </c>
      <c r="AE79">
        <v>25.472862238132787</v>
      </c>
      <c r="AF79">
        <v>6.6377618464416264</v>
      </c>
      <c r="AG79">
        <v>31.484589983920884</v>
      </c>
      <c r="AH79">
        <v>78.25971015051077</v>
      </c>
      <c r="AI79">
        <v>25.308967077285516</v>
      </c>
      <c r="AJ79">
        <v>0</v>
      </c>
      <c r="AK79">
        <v>28.94134695839244</v>
      </c>
      <c r="AL79">
        <v>60.338320709208254</v>
      </c>
      <c r="AM79">
        <v>8.0888040473074927</v>
      </c>
      <c r="AN79">
        <v>4.2234286014413112E-2</v>
      </c>
      <c r="AO79">
        <v>0</v>
      </c>
      <c r="AP79">
        <v>4.0246035241093621</v>
      </c>
      <c r="AQ79">
        <v>25.945270647072459</v>
      </c>
      <c r="AR79">
        <v>14.531337817844198</v>
      </c>
      <c r="AS79">
        <v>16.499381603878518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2.5113784351005486</v>
      </c>
      <c r="AZ79">
        <v>4.1081452307692308</v>
      </c>
      <c r="BA79">
        <v>3.1910018221225713</v>
      </c>
      <c r="BB79">
        <v>2.4598409073359075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1330.3255539273143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495.00374017412099</v>
      </c>
      <c r="L80">
        <v>11.659745217318386</v>
      </c>
      <c r="M80">
        <v>60.49254041636609</v>
      </c>
      <c r="N80">
        <v>53.009182630239522</v>
      </c>
      <c r="O80">
        <v>74.101046663233774</v>
      </c>
      <c r="P80">
        <v>31.420935730464169</v>
      </c>
      <c r="Q80">
        <v>9.6344411347962371</v>
      </c>
      <c r="R80">
        <v>19.151997853101481</v>
      </c>
      <c r="S80">
        <v>11.785533403846154</v>
      </c>
      <c r="T80">
        <v>1.41862416722408</v>
      </c>
      <c r="U80">
        <v>59.038327657329475</v>
      </c>
      <c r="V80">
        <v>5.1912035355329955</v>
      </c>
      <c r="W80">
        <v>18.816359466837923</v>
      </c>
      <c r="X80">
        <v>62.835550378159475</v>
      </c>
      <c r="Y80">
        <v>0</v>
      </c>
      <c r="Z80">
        <v>5.5649242024545451</v>
      </c>
      <c r="AA80">
        <v>17.896656332911395</v>
      </c>
      <c r="AB80">
        <v>21.518472028863872</v>
      </c>
      <c r="AC80">
        <v>14.995239899983421</v>
      </c>
      <c r="AD80">
        <v>18.734813667522712</v>
      </c>
      <c r="AE80">
        <v>25.472862238132787</v>
      </c>
      <c r="AF80">
        <v>6.6377618464416264</v>
      </c>
      <c r="AG80">
        <v>31.484589983920884</v>
      </c>
      <c r="AH80">
        <v>78.25971015051077</v>
      </c>
      <c r="AI80">
        <v>25.308967077285516</v>
      </c>
      <c r="AJ80">
        <v>0</v>
      </c>
      <c r="AK80">
        <v>28.94134695839244</v>
      </c>
      <c r="AL80">
        <v>60.338320709208254</v>
      </c>
      <c r="AM80">
        <v>8.0888040473074927</v>
      </c>
      <c r="AN80">
        <v>4.2234286014413112E-2</v>
      </c>
      <c r="AO80">
        <v>0</v>
      </c>
      <c r="AP80">
        <v>1.8491420766362885</v>
      </c>
      <c r="AQ80">
        <v>25.945270647072459</v>
      </c>
      <c r="AR80">
        <v>14.531337817844198</v>
      </c>
      <c r="AS80">
        <v>16.499381603878518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2.5113784351005486</v>
      </c>
      <c r="AZ80">
        <v>4.1081452307692308</v>
      </c>
      <c r="BA80">
        <v>3.1910018221225713</v>
      </c>
      <c r="BB80">
        <v>2.4598409073359075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1327.9394303982808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481.97970693973673</v>
      </c>
      <c r="L81">
        <v>9.9394600433630913</v>
      </c>
      <c r="M81">
        <v>60.49254041636609</v>
      </c>
      <c r="N81">
        <v>53.009182630239522</v>
      </c>
      <c r="O81">
        <v>74.101046663233774</v>
      </c>
      <c r="P81">
        <v>31.420935730464169</v>
      </c>
      <c r="Q81">
        <v>9.6340200292370959</v>
      </c>
      <c r="R81">
        <v>19.151721009440479</v>
      </c>
      <c r="S81">
        <v>11.774977304152637</v>
      </c>
      <c r="T81">
        <v>1.41862416722408</v>
      </c>
      <c r="U81">
        <v>59.038327657329475</v>
      </c>
      <c r="V81">
        <v>5.1912035355329955</v>
      </c>
      <c r="W81">
        <v>18.816359466837923</v>
      </c>
      <c r="X81">
        <v>62.835550378159475</v>
      </c>
      <c r="Y81">
        <v>0</v>
      </c>
      <c r="Z81">
        <v>5.5649242024545451</v>
      </c>
      <c r="AA81">
        <v>17.896656332911395</v>
      </c>
      <c r="AB81">
        <v>21.518472028863872</v>
      </c>
      <c r="AC81">
        <v>14.995239899983421</v>
      </c>
      <c r="AD81">
        <v>18.734813667522712</v>
      </c>
      <c r="AE81">
        <v>25.472862238132787</v>
      </c>
      <c r="AF81">
        <v>6.6377618464416264</v>
      </c>
      <c r="AG81">
        <v>31.484589983920884</v>
      </c>
      <c r="AH81">
        <v>78.25971015051077</v>
      </c>
      <c r="AI81">
        <v>25.308967077285516</v>
      </c>
      <c r="AJ81">
        <v>0</v>
      </c>
      <c r="AK81">
        <v>28.94134695839244</v>
      </c>
      <c r="AL81">
        <v>60.338320709208254</v>
      </c>
      <c r="AM81">
        <v>8.0888040473074927</v>
      </c>
      <c r="AN81">
        <v>4.2234286014413112E-2</v>
      </c>
      <c r="AO81">
        <v>0</v>
      </c>
      <c r="AP81">
        <v>1.8491420766362885</v>
      </c>
      <c r="AQ81">
        <v>25.945270647072459</v>
      </c>
      <c r="AR81">
        <v>14.531337817844198</v>
      </c>
      <c r="AS81">
        <v>16.499381603878518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2.5113784351005486</v>
      </c>
      <c r="AZ81">
        <v>4.1081452307692308</v>
      </c>
      <c r="BA81">
        <v>3.1910018221225713</v>
      </c>
      <c r="BB81">
        <v>2.4598409073359075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1313.1838579410278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494.99869958983004</v>
      </c>
      <c r="L82">
        <v>11.03</v>
      </c>
      <c r="M82">
        <v>60.49254041636609</v>
      </c>
      <c r="N82">
        <v>53.009182630239522</v>
      </c>
      <c r="O82">
        <v>74.101046663233774</v>
      </c>
      <c r="P82">
        <v>31.420935730464169</v>
      </c>
      <c r="Q82">
        <v>9.6340200292370959</v>
      </c>
      <c r="R82">
        <v>19.151721009440479</v>
      </c>
      <c r="S82">
        <v>11.774977304152637</v>
      </c>
      <c r="T82">
        <v>1.41862416722408</v>
      </c>
      <c r="U82">
        <v>59.038327657329475</v>
      </c>
      <c r="V82">
        <v>5.1912035355329955</v>
      </c>
      <c r="W82">
        <v>18.816359466837923</v>
      </c>
      <c r="X82">
        <v>62.835550378159475</v>
      </c>
      <c r="Y82">
        <v>0</v>
      </c>
      <c r="Z82">
        <v>5.5649242024545451</v>
      </c>
      <c r="AA82">
        <v>17.896656332911395</v>
      </c>
      <c r="AB82">
        <v>21.518472028863872</v>
      </c>
      <c r="AC82">
        <v>14.995239899983421</v>
      </c>
      <c r="AD82">
        <v>18.734813667522712</v>
      </c>
      <c r="AE82">
        <v>25.472862238132787</v>
      </c>
      <c r="AF82">
        <v>6.6377618464416264</v>
      </c>
      <c r="AG82">
        <v>31.484589983920884</v>
      </c>
      <c r="AH82">
        <v>78.25971015051077</v>
      </c>
      <c r="AI82">
        <v>25.308967077285516</v>
      </c>
      <c r="AJ82">
        <v>0</v>
      </c>
      <c r="AK82">
        <v>28.94134695839244</v>
      </c>
      <c r="AL82">
        <v>60.338320709208254</v>
      </c>
      <c r="AM82">
        <v>8.0888040473074927</v>
      </c>
      <c r="AN82">
        <v>4.2234286014413112E-2</v>
      </c>
      <c r="AO82">
        <v>0</v>
      </c>
      <c r="AP82">
        <v>1.8491420766362885</v>
      </c>
      <c r="AQ82">
        <v>25.945270647072459</v>
      </c>
      <c r="AR82">
        <v>14.531337817844198</v>
      </c>
      <c r="AS82">
        <v>16.499381603878518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2.5113784351005486</v>
      </c>
      <c r="AZ82">
        <v>4.1081452307692308</v>
      </c>
      <c r="BA82">
        <v>3.1910018221225713</v>
      </c>
      <c r="BB82">
        <v>2.4598409073359075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1327.293390547758</v>
      </c>
    </row>
    <row r="83" spans="1:117">
      <c r="A83" t="s">
        <v>125</v>
      </c>
      <c r="B83">
        <v>0</v>
      </c>
      <c r="C83">
        <v>0</v>
      </c>
      <c r="D83">
        <v>2.3718097000547671E-3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494.99869958983004</v>
      </c>
      <c r="L83">
        <v>11.03</v>
      </c>
      <c r="M83">
        <v>60.49254041636609</v>
      </c>
      <c r="N83">
        <v>53.009182630239522</v>
      </c>
      <c r="O83">
        <v>74.101046663233774</v>
      </c>
      <c r="P83">
        <v>31.420935730464169</v>
      </c>
      <c r="Q83">
        <v>9.6340200292370959</v>
      </c>
      <c r="R83">
        <v>19.151721009440479</v>
      </c>
      <c r="S83">
        <v>11.774977304152637</v>
      </c>
      <c r="T83">
        <v>1.41862416722408</v>
      </c>
      <c r="U83">
        <v>59.038327657329475</v>
      </c>
      <c r="V83">
        <v>5.1912035355329955</v>
      </c>
      <c r="W83">
        <v>18.816359466837923</v>
      </c>
      <c r="X83">
        <v>62.835550378159475</v>
      </c>
      <c r="Y83">
        <v>0</v>
      </c>
      <c r="Z83">
        <v>5.5649242024545451</v>
      </c>
      <c r="AA83">
        <v>17.896656332911395</v>
      </c>
      <c r="AB83">
        <v>21.518472028863872</v>
      </c>
      <c r="AC83">
        <v>14.995239899983421</v>
      </c>
      <c r="AD83">
        <v>18.734813667522712</v>
      </c>
      <c r="AE83">
        <v>25.472862238132787</v>
      </c>
      <c r="AF83">
        <v>6.6377618464416264</v>
      </c>
      <c r="AG83">
        <v>31.484589983920884</v>
      </c>
      <c r="AH83">
        <v>78.25971015051077</v>
      </c>
      <c r="AI83">
        <v>25.308967077285516</v>
      </c>
      <c r="AJ83">
        <v>0</v>
      </c>
      <c r="AK83">
        <v>28.94134695839244</v>
      </c>
      <c r="AL83">
        <v>57.824224168416514</v>
      </c>
      <c r="AM83">
        <v>8.0888040473074927</v>
      </c>
      <c r="AN83">
        <v>4.2234286014413112E-2</v>
      </c>
      <c r="AO83">
        <v>0</v>
      </c>
      <c r="AP83">
        <v>2.6649400645401817</v>
      </c>
      <c r="AQ83">
        <v>25.945270647072459</v>
      </c>
      <c r="AR83">
        <v>14.531337817844198</v>
      </c>
      <c r="AS83">
        <v>16.499381603878518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2.5113784351005486</v>
      </c>
      <c r="AZ83">
        <v>4.1081452307692308</v>
      </c>
      <c r="BA83">
        <v>3.1910018221225713</v>
      </c>
      <c r="BB83">
        <v>2.4598409073359075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1325.59746380457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5.9033125556767372E-4</v>
      </c>
      <c r="K84">
        <v>494.99869958983004</v>
      </c>
      <c r="L84">
        <v>11.029873908042422</v>
      </c>
      <c r="M84">
        <v>60.49254041636609</v>
      </c>
      <c r="N84">
        <v>53.009182630239522</v>
      </c>
      <c r="O84">
        <v>74.101046663233774</v>
      </c>
      <c r="P84">
        <v>31.420935730464169</v>
      </c>
      <c r="Q84">
        <v>9.6340200292370959</v>
      </c>
      <c r="R84">
        <v>19.151721009440479</v>
      </c>
      <c r="S84">
        <v>11.774977304152637</v>
      </c>
      <c r="T84">
        <v>1.41862416722408</v>
      </c>
      <c r="U84">
        <v>59.038327657329475</v>
      </c>
      <c r="V84">
        <v>5.1912035355329955</v>
      </c>
      <c r="W84">
        <v>18.816359466837923</v>
      </c>
      <c r="X84">
        <v>62.835550378159475</v>
      </c>
      <c r="Y84">
        <v>0</v>
      </c>
      <c r="Z84">
        <v>5.5649242024545451</v>
      </c>
      <c r="AA84">
        <v>17.896656332911395</v>
      </c>
      <c r="AB84">
        <v>21.518472028863872</v>
      </c>
      <c r="AC84">
        <v>14.995239899983421</v>
      </c>
      <c r="AD84">
        <v>18.734813667522712</v>
      </c>
      <c r="AE84">
        <v>25.472862238132787</v>
      </c>
      <c r="AF84">
        <v>6.6377618464416264</v>
      </c>
      <c r="AG84">
        <v>31.484589983920884</v>
      </c>
      <c r="AH84">
        <v>78.25971015051077</v>
      </c>
      <c r="AI84">
        <v>25.308967077285516</v>
      </c>
      <c r="AJ84">
        <v>0</v>
      </c>
      <c r="AK84">
        <v>28.94134695839244</v>
      </c>
      <c r="AL84">
        <v>57.824224168416514</v>
      </c>
      <c r="AM84">
        <v>8.0888040473074927</v>
      </c>
      <c r="AN84">
        <v>4.2234286014413112E-2</v>
      </c>
      <c r="AO84">
        <v>0</v>
      </c>
      <c r="AP84">
        <v>2.6649400645401817</v>
      </c>
      <c r="AQ84">
        <v>25.945270647072459</v>
      </c>
      <c r="AR84">
        <v>14.531337817844198</v>
      </c>
      <c r="AS84">
        <v>16.499381603878518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2.5113784351005486</v>
      </c>
      <c r="AZ84">
        <v>4.1081452307692308</v>
      </c>
      <c r="BA84">
        <v>3.1910018221225713</v>
      </c>
      <c r="BB84">
        <v>2.4598409073359075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1325.595556234168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5.9033125556767372E-4</v>
      </c>
      <c r="K85">
        <v>510.3616449651816</v>
      </c>
      <c r="L85">
        <v>23.62</v>
      </c>
      <c r="M85">
        <v>60.49254041636609</v>
      </c>
      <c r="N85">
        <v>53.009182630239522</v>
      </c>
      <c r="O85">
        <v>74.101046663233774</v>
      </c>
      <c r="P85">
        <v>31.420935730464169</v>
      </c>
      <c r="Q85">
        <v>9.6340200292370959</v>
      </c>
      <c r="R85">
        <v>19.151721009440479</v>
      </c>
      <c r="S85">
        <v>11.774977304152637</v>
      </c>
      <c r="T85">
        <v>1.41862416722408</v>
      </c>
      <c r="U85">
        <v>59.038327657329475</v>
      </c>
      <c r="V85">
        <v>5.1912035355329955</v>
      </c>
      <c r="W85">
        <v>18.816359466837923</v>
      </c>
      <c r="X85">
        <v>62.835550378159475</v>
      </c>
      <c r="Y85">
        <v>0</v>
      </c>
      <c r="Z85">
        <v>5.5649242024545451</v>
      </c>
      <c r="AA85">
        <v>17.896656332911395</v>
      </c>
      <c r="AB85">
        <v>21.518472028863872</v>
      </c>
      <c r="AC85">
        <v>14.995239899983421</v>
      </c>
      <c r="AD85">
        <v>18.734813667522712</v>
      </c>
      <c r="AE85">
        <v>25.472862238132787</v>
      </c>
      <c r="AF85">
        <v>6.6377618464416264</v>
      </c>
      <c r="AG85">
        <v>31.484589983920884</v>
      </c>
      <c r="AH85">
        <v>78.25971015051077</v>
      </c>
      <c r="AI85">
        <v>9.1956178579551064</v>
      </c>
      <c r="AJ85">
        <v>0</v>
      </c>
      <c r="AK85">
        <v>28.94134695839244</v>
      </c>
      <c r="AL85">
        <v>57.824224168416514</v>
      </c>
      <c r="AM85">
        <v>8.0888040473074927</v>
      </c>
      <c r="AN85">
        <v>4.2234286014413112E-2</v>
      </c>
      <c r="AO85">
        <v>0</v>
      </c>
      <c r="AP85">
        <v>3.1000322661971826</v>
      </c>
      <c r="AQ85">
        <v>25.945270647072459</v>
      </c>
      <c r="AR85">
        <v>14.531337817844198</v>
      </c>
      <c r="AS85">
        <v>16.499381603878518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2.5113784351005486</v>
      </c>
      <c r="AZ85">
        <v>4.1081452307692308</v>
      </c>
      <c r="BA85">
        <v>3.1910018221225713</v>
      </c>
      <c r="BB85">
        <v>2.4598409073359075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1337.8703706838035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5.9033125556767372E-4</v>
      </c>
      <c r="K86">
        <v>509.76362357939297</v>
      </c>
      <c r="L86">
        <v>23.62</v>
      </c>
      <c r="M86">
        <v>60.49254041636609</v>
      </c>
      <c r="N86">
        <v>53.009182630239522</v>
      </c>
      <c r="O86">
        <v>74.101046663233774</v>
      </c>
      <c r="P86">
        <v>31.420935730464169</v>
      </c>
      <c r="Q86">
        <v>9.6340200292370959</v>
      </c>
      <c r="R86">
        <v>19.151721009440479</v>
      </c>
      <c r="S86">
        <v>11.774977304152637</v>
      </c>
      <c r="T86">
        <v>1.41862416722408</v>
      </c>
      <c r="U86">
        <v>59.038327657329475</v>
      </c>
      <c r="V86">
        <v>5.1912035355329955</v>
      </c>
      <c r="W86">
        <v>18.816359466837923</v>
      </c>
      <c r="X86">
        <v>62.835550378159475</v>
      </c>
      <c r="Y86">
        <v>0</v>
      </c>
      <c r="Z86">
        <v>5.5369035240909081</v>
      </c>
      <c r="AA86">
        <v>17.896656332911395</v>
      </c>
      <c r="AB86">
        <v>20.911721553612367</v>
      </c>
      <c r="AC86">
        <v>14.995239899983421</v>
      </c>
      <c r="AD86">
        <v>14.051110250642033</v>
      </c>
      <c r="AE86">
        <v>25.472862238132787</v>
      </c>
      <c r="AF86">
        <v>6.2689974464843559</v>
      </c>
      <c r="AG86">
        <v>31.484589983920884</v>
      </c>
      <c r="AH86">
        <v>77.373389065629723</v>
      </c>
      <c r="AI86">
        <v>7.8819578458710957</v>
      </c>
      <c r="AJ86">
        <v>0</v>
      </c>
      <c r="AK86">
        <v>28.94134695839244</v>
      </c>
      <c r="AL86">
        <v>57.824224168416514</v>
      </c>
      <c r="AM86">
        <v>8.0888040473074927</v>
      </c>
      <c r="AN86">
        <v>4.2234286014413112E-2</v>
      </c>
      <c r="AO86">
        <v>0</v>
      </c>
      <c r="AP86">
        <v>2.284234278293289</v>
      </c>
      <c r="AQ86">
        <v>25.945270647072459</v>
      </c>
      <c r="AR86">
        <v>14.531337817844198</v>
      </c>
      <c r="AS86">
        <v>14.780696214847643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2.4678293382899628</v>
      </c>
      <c r="AZ86">
        <v>4.1081452307692308</v>
      </c>
      <c r="BA86">
        <v>3.1004231595092024</v>
      </c>
      <c r="BB86">
        <v>2.4598409073359075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1326.7165180942377</v>
      </c>
    </row>
    <row r="87" spans="1:117">
      <c r="A87" t="s">
        <v>129</v>
      </c>
      <c r="B87">
        <v>0</v>
      </c>
      <c r="C87">
        <v>0</v>
      </c>
      <c r="D87">
        <v>7.3763281671666815E-4</v>
      </c>
      <c r="E87">
        <v>0</v>
      </c>
      <c r="F87">
        <v>0</v>
      </c>
      <c r="G87">
        <v>0</v>
      </c>
      <c r="H87">
        <v>0</v>
      </c>
      <c r="I87">
        <v>0</v>
      </c>
      <c r="J87">
        <v>29.380974542074366</v>
      </c>
      <c r="K87">
        <v>494.99869958983004</v>
      </c>
      <c r="L87">
        <v>23.62</v>
      </c>
      <c r="M87">
        <v>60.49254041636609</v>
      </c>
      <c r="N87">
        <v>53.009182630239522</v>
      </c>
      <c r="O87">
        <v>74.101046663233774</v>
      </c>
      <c r="P87">
        <v>31.420935730464169</v>
      </c>
      <c r="Q87">
        <v>9.6340200292370959</v>
      </c>
      <c r="R87">
        <v>19.151721009440479</v>
      </c>
      <c r="S87">
        <v>11.774977304152637</v>
      </c>
      <c r="T87">
        <v>1.41862416722408</v>
      </c>
      <c r="U87">
        <v>59.038327657329475</v>
      </c>
      <c r="V87">
        <v>5.1912035355329955</v>
      </c>
      <c r="W87">
        <v>18.816359466837923</v>
      </c>
      <c r="X87">
        <v>62.835550378159475</v>
      </c>
      <c r="Y87">
        <v>0</v>
      </c>
      <c r="Z87">
        <v>5.5369035240909081</v>
      </c>
      <c r="AA87">
        <v>17.896656332911395</v>
      </c>
      <c r="AB87">
        <v>20.911721553612367</v>
      </c>
      <c r="AC87">
        <v>14.995239899983421</v>
      </c>
      <c r="AD87">
        <v>14.051110250642033</v>
      </c>
      <c r="AE87">
        <v>25.472862238132787</v>
      </c>
      <c r="AF87">
        <v>6.2689974464843559</v>
      </c>
      <c r="AG87">
        <v>31.484589983920884</v>
      </c>
      <c r="AH87">
        <v>77.373389065629723</v>
      </c>
      <c r="AI87">
        <v>7.8819578458710957</v>
      </c>
      <c r="AJ87">
        <v>0</v>
      </c>
      <c r="AK87">
        <v>28.94134695839244</v>
      </c>
      <c r="AL87">
        <v>57.824224168416514</v>
      </c>
      <c r="AM87">
        <v>8.0888040473074927</v>
      </c>
      <c r="AN87">
        <v>4.2234286014413112E-2</v>
      </c>
      <c r="AO87">
        <v>0</v>
      </c>
      <c r="AP87">
        <v>1.7403692458160729</v>
      </c>
      <c r="AQ87">
        <v>25.945270647072459</v>
      </c>
      <c r="AR87">
        <v>14.531337817844198</v>
      </c>
      <c r="AS87">
        <v>14.780696214847643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2.4678293382899628</v>
      </c>
      <c r="AZ87">
        <v>4.1081452307692308</v>
      </c>
      <c r="BA87">
        <v>3.1004231595092024</v>
      </c>
      <c r="BB87">
        <v>2.4598409073359075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1340.7888509158331</v>
      </c>
    </row>
    <row r="88" spans="1:117">
      <c r="A88" t="s">
        <v>130</v>
      </c>
      <c r="B88">
        <v>0</v>
      </c>
      <c r="C88">
        <v>0</v>
      </c>
      <c r="D88">
        <v>7.3763281671666815E-4</v>
      </c>
      <c r="E88">
        <v>0</v>
      </c>
      <c r="F88">
        <v>0</v>
      </c>
      <c r="G88">
        <v>0</v>
      </c>
      <c r="H88">
        <v>0</v>
      </c>
      <c r="I88">
        <v>0</v>
      </c>
      <c r="J88">
        <v>29.998113861386138</v>
      </c>
      <c r="K88">
        <v>494.99869958983004</v>
      </c>
      <c r="L88">
        <v>11.029873908042422</v>
      </c>
      <c r="M88">
        <v>60.49254041636609</v>
      </c>
      <c r="N88">
        <v>53.009182630239522</v>
      </c>
      <c r="O88">
        <v>74.101046663233774</v>
      </c>
      <c r="P88">
        <v>31.420935730464169</v>
      </c>
      <c r="Q88">
        <v>9.6340200292370959</v>
      </c>
      <c r="R88">
        <v>19.151721009440479</v>
      </c>
      <c r="S88">
        <v>11.774977304152637</v>
      </c>
      <c r="T88">
        <v>1.41862416722408</v>
      </c>
      <c r="U88">
        <v>59.038327657329475</v>
      </c>
      <c r="V88">
        <v>5.1912035355329955</v>
      </c>
      <c r="W88">
        <v>18.816359466837923</v>
      </c>
      <c r="X88">
        <v>62.835550378159475</v>
      </c>
      <c r="Y88">
        <v>0</v>
      </c>
      <c r="Z88">
        <v>5.5369035240909081</v>
      </c>
      <c r="AA88">
        <v>17.896656332911395</v>
      </c>
      <c r="AB88">
        <v>20.911721553612367</v>
      </c>
      <c r="AC88">
        <v>14.995239899983421</v>
      </c>
      <c r="AD88">
        <v>14.051110250642033</v>
      </c>
      <c r="AE88">
        <v>25.472862238132787</v>
      </c>
      <c r="AF88">
        <v>6.2689974464843559</v>
      </c>
      <c r="AG88">
        <v>31.484589983920884</v>
      </c>
      <c r="AH88">
        <v>77.373389065629723</v>
      </c>
      <c r="AI88">
        <v>7.8819578458710957</v>
      </c>
      <c r="AJ88">
        <v>0</v>
      </c>
      <c r="AK88">
        <v>28.94134695839244</v>
      </c>
      <c r="AL88">
        <v>57.824224168416514</v>
      </c>
      <c r="AM88">
        <v>8.0888040473074927</v>
      </c>
      <c r="AN88">
        <v>4.2234286014413112E-2</v>
      </c>
      <c r="AO88">
        <v>0</v>
      </c>
      <c r="AP88">
        <v>1.7403692458160729</v>
      </c>
      <c r="AQ88">
        <v>25.945270647072459</v>
      </c>
      <c r="AR88">
        <v>14.531337817844198</v>
      </c>
      <c r="AS88">
        <v>14.780696214847643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2.4678293382899628</v>
      </c>
      <c r="AZ88">
        <v>4.1081452307692308</v>
      </c>
      <c r="BA88">
        <v>3.1004231595092024</v>
      </c>
      <c r="BB88">
        <v>2.4598409073359075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1328.8158641431874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21.363498595229867</v>
      </c>
      <c r="K89">
        <v>494.99869958983004</v>
      </c>
      <c r="L89">
        <v>11.029873908042422</v>
      </c>
      <c r="M89">
        <v>60.49254041636609</v>
      </c>
      <c r="N89">
        <v>53.009182630239522</v>
      </c>
      <c r="O89">
        <v>74.101046663233774</v>
      </c>
      <c r="P89">
        <v>31.420935730464169</v>
      </c>
      <c r="Q89">
        <v>9.6340200292370959</v>
      </c>
      <c r="R89">
        <v>19.151721009440479</v>
      </c>
      <c r="S89">
        <v>11.774977304152637</v>
      </c>
      <c r="T89">
        <v>1.41862416722408</v>
      </c>
      <c r="U89">
        <v>59.038327657329475</v>
      </c>
      <c r="V89">
        <v>5.1912035355329955</v>
      </c>
      <c r="W89">
        <v>18.816359466837923</v>
      </c>
      <c r="X89">
        <v>62.835550378159475</v>
      </c>
      <c r="Y89">
        <v>0</v>
      </c>
      <c r="Z89">
        <v>5.5369035240909081</v>
      </c>
      <c r="AA89">
        <v>17.896656332911395</v>
      </c>
      <c r="AB89">
        <v>20.911721553612367</v>
      </c>
      <c r="AC89">
        <v>14.995239899983421</v>
      </c>
      <c r="AD89">
        <v>14.051110250642033</v>
      </c>
      <c r="AE89">
        <v>25.472862238132787</v>
      </c>
      <c r="AF89">
        <v>6.2689974464843559</v>
      </c>
      <c r="AG89">
        <v>31.484589983920884</v>
      </c>
      <c r="AH89">
        <v>77.373389065629723</v>
      </c>
      <c r="AI89">
        <v>7.8819578458710957</v>
      </c>
      <c r="AJ89">
        <v>0</v>
      </c>
      <c r="AK89">
        <v>28.94134695839244</v>
      </c>
      <c r="AL89">
        <v>57.824224168416514</v>
      </c>
      <c r="AM89">
        <v>8.0888040473074927</v>
      </c>
      <c r="AN89">
        <v>4.2234286014413112E-2</v>
      </c>
      <c r="AO89">
        <v>0</v>
      </c>
      <c r="AP89">
        <v>1.7403692458160729</v>
      </c>
      <c r="AQ89">
        <v>25.945270647072459</v>
      </c>
      <c r="AR89">
        <v>14.531337817844198</v>
      </c>
      <c r="AS89">
        <v>14.780696214847643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2.4678293382899628</v>
      </c>
      <c r="AZ89">
        <v>4.1081452307692308</v>
      </c>
      <c r="BA89">
        <v>3.1004231595092024</v>
      </c>
      <c r="BB89">
        <v>2.4598409073359075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1320.1805112442144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5.3003988766233761</v>
      </c>
      <c r="K90">
        <v>494.99869958983004</v>
      </c>
      <c r="L90">
        <v>11.029873908042422</v>
      </c>
      <c r="M90">
        <v>60.49254041636609</v>
      </c>
      <c r="N90">
        <v>53.009182630239522</v>
      </c>
      <c r="O90">
        <v>74.101046663233774</v>
      </c>
      <c r="P90">
        <v>31.420935730464169</v>
      </c>
      <c r="Q90">
        <v>9.6340200292370959</v>
      </c>
      <c r="R90">
        <v>19.151721009440479</v>
      </c>
      <c r="S90">
        <v>11.774977304152637</v>
      </c>
      <c r="T90">
        <v>1.41862416722408</v>
      </c>
      <c r="U90">
        <v>59.038327657329475</v>
      </c>
      <c r="V90">
        <v>5.1912035355329955</v>
      </c>
      <c r="W90">
        <v>18.816359466837923</v>
      </c>
      <c r="X90">
        <v>62.835550378159475</v>
      </c>
      <c r="Y90">
        <v>0</v>
      </c>
      <c r="Z90">
        <v>5.5649242024545451</v>
      </c>
      <c r="AA90">
        <v>17.896656332911395</v>
      </c>
      <c r="AB90">
        <v>21.518472028863872</v>
      </c>
      <c r="AC90">
        <v>14.995239899983421</v>
      </c>
      <c r="AD90">
        <v>18.734813667522712</v>
      </c>
      <c r="AE90">
        <v>25.472862238132787</v>
      </c>
      <c r="AF90">
        <v>13.275523692883253</v>
      </c>
      <c r="AG90">
        <v>31.484589983920884</v>
      </c>
      <c r="AH90">
        <v>78.25971015051077</v>
      </c>
      <c r="AI90">
        <v>7.8819578458710957</v>
      </c>
      <c r="AJ90">
        <v>0</v>
      </c>
      <c r="AK90">
        <v>28.94134695839244</v>
      </c>
      <c r="AL90">
        <v>57.824224168416514</v>
      </c>
      <c r="AM90">
        <v>8.0888040473074927</v>
      </c>
      <c r="AN90">
        <v>4.2234286014413112E-2</v>
      </c>
      <c r="AO90">
        <v>0</v>
      </c>
      <c r="AP90">
        <v>1.3052766049710025</v>
      </c>
      <c r="AQ90">
        <v>25.945270647072459</v>
      </c>
      <c r="AR90">
        <v>14.531337817844198</v>
      </c>
      <c r="AS90">
        <v>16.499381603878518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2.5113784351005486</v>
      </c>
      <c r="AZ90">
        <v>4.1081452307692308</v>
      </c>
      <c r="BA90">
        <v>3.1910018221225713</v>
      </c>
      <c r="BB90">
        <v>2.4598409073359075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1318.7464539349937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494.99869958983004</v>
      </c>
      <c r="L91">
        <v>11.029873908042422</v>
      </c>
      <c r="M91">
        <v>60.49254041636609</v>
      </c>
      <c r="N91">
        <v>53.009182630239522</v>
      </c>
      <c r="O91">
        <v>74.101046663233774</v>
      </c>
      <c r="P91">
        <v>31.420935730464169</v>
      </c>
      <c r="Q91">
        <v>9.6340200292370959</v>
      </c>
      <c r="R91">
        <v>19.151721009440479</v>
      </c>
      <c r="S91">
        <v>11.774977304152637</v>
      </c>
      <c r="T91">
        <v>1.41862416722408</v>
      </c>
      <c r="U91">
        <v>59.038327657329475</v>
      </c>
      <c r="V91">
        <v>5.1912035355329955</v>
      </c>
      <c r="W91">
        <v>18.816359466837923</v>
      </c>
      <c r="X91">
        <v>62.835550378159475</v>
      </c>
      <c r="Y91">
        <v>0</v>
      </c>
      <c r="Z91">
        <v>5.5649242024545451</v>
      </c>
      <c r="AA91">
        <v>17.896656332911395</v>
      </c>
      <c r="AB91">
        <v>21.518472028863872</v>
      </c>
      <c r="AC91">
        <v>14.995239899983421</v>
      </c>
      <c r="AD91">
        <v>18.734813667522712</v>
      </c>
      <c r="AE91">
        <v>25.472862238132787</v>
      </c>
      <c r="AF91">
        <v>13.275523692883253</v>
      </c>
      <c r="AG91">
        <v>31.484589983920884</v>
      </c>
      <c r="AH91">
        <v>78.25971015051077</v>
      </c>
      <c r="AI91">
        <v>7.8819578458710957</v>
      </c>
      <c r="AJ91">
        <v>0</v>
      </c>
      <c r="AK91">
        <v>28.94134695839244</v>
      </c>
      <c r="AL91">
        <v>57.824224168416514</v>
      </c>
      <c r="AM91">
        <v>8.0888040473074927</v>
      </c>
      <c r="AN91">
        <v>4.2234286014413112E-2</v>
      </c>
      <c r="AO91">
        <v>0</v>
      </c>
      <c r="AP91">
        <v>1.3052766049710025</v>
      </c>
      <c r="AQ91">
        <v>25.945270647072459</v>
      </c>
      <c r="AR91">
        <v>14.531337817844198</v>
      </c>
      <c r="AS91">
        <v>16.499381603878518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2.5113784351005486</v>
      </c>
      <c r="AZ91">
        <v>4.1081452307692308</v>
      </c>
      <c r="BA91">
        <v>3.1910018221225713</v>
      </c>
      <c r="BB91">
        <v>2.4598409073359075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1313.4460550583703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494.99869958983004</v>
      </c>
      <c r="L92">
        <v>11.029873908042422</v>
      </c>
      <c r="M92">
        <v>60.49254041636609</v>
      </c>
      <c r="N92">
        <v>53.009182630239522</v>
      </c>
      <c r="O92">
        <v>74.101046663233774</v>
      </c>
      <c r="P92">
        <v>31.420935730464169</v>
      </c>
      <c r="Q92">
        <v>9.6340200292370959</v>
      </c>
      <c r="R92">
        <v>19.151721009440479</v>
      </c>
      <c r="S92">
        <v>11.774977304152637</v>
      </c>
      <c r="T92">
        <v>1.41862416722408</v>
      </c>
      <c r="U92">
        <v>59.038327657329475</v>
      </c>
      <c r="V92">
        <v>5.1912035355329955</v>
      </c>
      <c r="W92">
        <v>18.816359466837923</v>
      </c>
      <c r="X92">
        <v>62.835550378159475</v>
      </c>
      <c r="Y92">
        <v>0</v>
      </c>
      <c r="Z92">
        <v>5.5649242024545451</v>
      </c>
      <c r="AA92">
        <v>17.896656332911395</v>
      </c>
      <c r="AB92">
        <v>21.518472028863872</v>
      </c>
      <c r="AC92">
        <v>14.995239899983421</v>
      </c>
      <c r="AD92">
        <v>18.734813667522712</v>
      </c>
      <c r="AE92">
        <v>25.472862238132787</v>
      </c>
      <c r="AF92">
        <v>13.275523692883253</v>
      </c>
      <c r="AG92">
        <v>31.484589983920884</v>
      </c>
      <c r="AH92">
        <v>78.25971015051077</v>
      </c>
      <c r="AI92">
        <v>7.8819578458710957</v>
      </c>
      <c r="AJ92">
        <v>0</v>
      </c>
      <c r="AK92">
        <v>28.94134695839244</v>
      </c>
      <c r="AL92">
        <v>57.824224168416514</v>
      </c>
      <c r="AM92">
        <v>8.0888040473074927</v>
      </c>
      <c r="AN92">
        <v>4.2234286014413112E-2</v>
      </c>
      <c r="AO92">
        <v>0</v>
      </c>
      <c r="AP92">
        <v>1.3052766049710025</v>
      </c>
      <c r="AQ92">
        <v>25.945270647072459</v>
      </c>
      <c r="AR92">
        <v>14.531337817844198</v>
      </c>
      <c r="AS92">
        <v>16.499381603878518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2.5113784351005486</v>
      </c>
      <c r="AZ92">
        <v>4.1081452307692308</v>
      </c>
      <c r="BA92">
        <v>3.1910018221225713</v>
      </c>
      <c r="BB92">
        <v>2.4598409073359075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1313.4460550583703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19.331742495954892</v>
      </c>
      <c r="K93">
        <v>494.99869958983004</v>
      </c>
      <c r="L93">
        <v>11.029873908042422</v>
      </c>
      <c r="M93">
        <v>60.49254041636609</v>
      </c>
      <c r="N93">
        <v>53.009182630239522</v>
      </c>
      <c r="O93">
        <v>74.101046663233774</v>
      </c>
      <c r="P93">
        <v>31.420935730464169</v>
      </c>
      <c r="Q93">
        <v>9.6340200292370959</v>
      </c>
      <c r="R93">
        <v>19.151721009440479</v>
      </c>
      <c r="S93">
        <v>11.774977304152637</v>
      </c>
      <c r="T93">
        <v>1.41862416722408</v>
      </c>
      <c r="U93">
        <v>59.038327657329475</v>
      </c>
      <c r="V93">
        <v>5.1912035355329955</v>
      </c>
      <c r="W93">
        <v>18.816359466837923</v>
      </c>
      <c r="X93">
        <v>62.835550378159475</v>
      </c>
      <c r="Y93">
        <v>0</v>
      </c>
      <c r="Z93">
        <v>5.5649242024545451</v>
      </c>
      <c r="AA93">
        <v>17.896656332911395</v>
      </c>
      <c r="AB93">
        <v>21.518472028863872</v>
      </c>
      <c r="AC93">
        <v>14.995239899983421</v>
      </c>
      <c r="AD93">
        <v>18.734813667522712</v>
      </c>
      <c r="AE93">
        <v>25.472862238132787</v>
      </c>
      <c r="AF93">
        <v>13.275523692883253</v>
      </c>
      <c r="AG93">
        <v>31.484589983920884</v>
      </c>
      <c r="AH93">
        <v>78.25971015051077</v>
      </c>
      <c r="AI93">
        <v>7.8819578458710957</v>
      </c>
      <c r="AJ93">
        <v>0</v>
      </c>
      <c r="AK93">
        <v>28.94134695839244</v>
      </c>
      <c r="AL93">
        <v>57.824224168416514</v>
      </c>
      <c r="AM93">
        <v>8.0888040473074927</v>
      </c>
      <c r="AN93">
        <v>4.2234286014413112E-2</v>
      </c>
      <c r="AO93">
        <v>0</v>
      </c>
      <c r="AP93">
        <v>1.3052766049710025</v>
      </c>
      <c r="AQ93">
        <v>25.945270647072459</v>
      </c>
      <c r="AR93">
        <v>14.531337817844198</v>
      </c>
      <c r="AS93">
        <v>16.499381603878518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2.5113784351005486</v>
      </c>
      <c r="AZ93">
        <v>4.1081452307692308</v>
      </c>
      <c r="BA93">
        <v>3.1910018221225713</v>
      </c>
      <c r="BB93">
        <v>2.4598409073359075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1332.7777975543252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19.331742495954892</v>
      </c>
      <c r="K94">
        <v>494.99869958983004</v>
      </c>
      <c r="L94">
        <v>11.029873908042422</v>
      </c>
      <c r="M94">
        <v>60.49254041636609</v>
      </c>
      <c r="N94">
        <v>53.009182630239522</v>
      </c>
      <c r="O94">
        <v>74.101046663233774</v>
      </c>
      <c r="P94">
        <v>31.420935730464169</v>
      </c>
      <c r="Q94">
        <v>9.6340200292370959</v>
      </c>
      <c r="R94">
        <v>19.151721009440479</v>
      </c>
      <c r="S94">
        <v>11.774977304152637</v>
      </c>
      <c r="T94">
        <v>1.41862416722408</v>
      </c>
      <c r="U94">
        <v>59.038327657329475</v>
      </c>
      <c r="V94">
        <v>5.1912035355329955</v>
      </c>
      <c r="W94">
        <v>18.816359466837923</v>
      </c>
      <c r="X94">
        <v>62.835550378159475</v>
      </c>
      <c r="Y94">
        <v>0</v>
      </c>
      <c r="Z94">
        <v>5.5369035240909081</v>
      </c>
      <c r="AA94">
        <v>17.896656332911395</v>
      </c>
      <c r="AB94">
        <v>20.911721553612367</v>
      </c>
      <c r="AC94">
        <v>14.995239899983421</v>
      </c>
      <c r="AD94">
        <v>18.734813667522712</v>
      </c>
      <c r="AE94">
        <v>25.472862238132787</v>
      </c>
      <c r="AF94">
        <v>13.275523692883253</v>
      </c>
      <c r="AG94">
        <v>31.484589983920884</v>
      </c>
      <c r="AH94">
        <v>77.373389065629723</v>
      </c>
      <c r="AI94">
        <v>7.8819578458710957</v>
      </c>
      <c r="AJ94">
        <v>0</v>
      </c>
      <c r="AK94">
        <v>28.94134695839244</v>
      </c>
      <c r="AL94">
        <v>57.824224168416514</v>
      </c>
      <c r="AM94">
        <v>8.0888040473074927</v>
      </c>
      <c r="AN94">
        <v>4.2234286014413112E-2</v>
      </c>
      <c r="AO94">
        <v>0</v>
      </c>
      <c r="AP94">
        <v>1.7403692458160729</v>
      </c>
      <c r="AQ94">
        <v>25.945270647072459</v>
      </c>
      <c r="AR94">
        <v>14.531337817844198</v>
      </c>
      <c r="AS94">
        <v>14.780696214847643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2.4678293382899628</v>
      </c>
      <c r="AZ94">
        <v>4.1081452307692308</v>
      </c>
      <c r="BA94">
        <v>3.1004231595092024</v>
      </c>
      <c r="BB94">
        <v>2.4598409073359075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1329.838984808219</v>
      </c>
    </row>
    <row r="95" spans="1:117">
      <c r="A95" t="s">
        <v>137</v>
      </c>
      <c r="B95">
        <v>0</v>
      </c>
      <c r="C95">
        <v>0</v>
      </c>
      <c r="D95">
        <v>19.863053998055104</v>
      </c>
      <c r="E95">
        <v>0</v>
      </c>
      <c r="F95">
        <v>0</v>
      </c>
      <c r="G95">
        <v>19.334</v>
      </c>
      <c r="H95">
        <v>0</v>
      </c>
      <c r="I95">
        <v>0</v>
      </c>
      <c r="J95">
        <v>40.682914656408578</v>
      </c>
      <c r="K95">
        <v>494.99869958983004</v>
      </c>
      <c r="L95">
        <v>11.029873908042422</v>
      </c>
      <c r="M95">
        <v>63.349438101184063</v>
      </c>
      <c r="N95">
        <v>53.009182630239522</v>
      </c>
      <c r="O95">
        <v>74.101046663233774</v>
      </c>
      <c r="P95">
        <v>31.420935730464169</v>
      </c>
      <c r="Q95">
        <v>9.6340200292370959</v>
      </c>
      <c r="R95">
        <v>19.151721009440479</v>
      </c>
      <c r="S95">
        <v>11.774977304152637</v>
      </c>
      <c r="T95">
        <v>1.41862416722408</v>
      </c>
      <c r="U95">
        <v>59.038327657329475</v>
      </c>
      <c r="V95">
        <v>5.1912035355329955</v>
      </c>
      <c r="W95">
        <v>18.816359466837923</v>
      </c>
      <c r="X95">
        <v>62.835550378159475</v>
      </c>
      <c r="Y95">
        <v>0</v>
      </c>
      <c r="Z95">
        <v>5.5369035240909081</v>
      </c>
      <c r="AA95">
        <v>17.896656332911395</v>
      </c>
      <c r="AB95">
        <v>20.911721553612367</v>
      </c>
      <c r="AC95">
        <v>14.995239899983421</v>
      </c>
      <c r="AD95">
        <v>18.734813667522712</v>
      </c>
      <c r="AE95">
        <v>25.472862238132787</v>
      </c>
      <c r="AF95">
        <v>13.275523692883253</v>
      </c>
      <c r="AG95">
        <v>31.484589983920884</v>
      </c>
      <c r="AH95">
        <v>77.373389065629723</v>
      </c>
      <c r="AI95">
        <v>7.8819578458710957</v>
      </c>
      <c r="AJ95">
        <v>0</v>
      </c>
      <c r="AK95">
        <v>28.94134695839244</v>
      </c>
      <c r="AL95">
        <v>57.824224168416514</v>
      </c>
      <c r="AM95">
        <v>8.0888040473074927</v>
      </c>
      <c r="AN95">
        <v>4.2234286014413112E-2</v>
      </c>
      <c r="AO95">
        <v>0</v>
      </c>
      <c r="AP95">
        <v>1.7403692458160729</v>
      </c>
      <c r="AQ95">
        <v>25.945270647072459</v>
      </c>
      <c r="AR95">
        <v>14.531337817844198</v>
      </c>
      <c r="AS95">
        <v>14.780696214847643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2.4678293382899628</v>
      </c>
      <c r="AZ95">
        <v>4.1081452307692308</v>
      </c>
      <c r="BA95">
        <v>3.1004231595092024</v>
      </c>
      <c r="BB95">
        <v>2.4598409073359075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1393.2441086515462</v>
      </c>
    </row>
    <row r="96" spans="1:117">
      <c r="A96" t="s">
        <v>138</v>
      </c>
      <c r="B96">
        <v>0</v>
      </c>
      <c r="C96">
        <v>0</v>
      </c>
      <c r="D96">
        <v>20.813116672440458</v>
      </c>
      <c r="E96">
        <v>0</v>
      </c>
      <c r="F96">
        <v>0</v>
      </c>
      <c r="G96">
        <v>19.334</v>
      </c>
      <c r="H96">
        <v>0</v>
      </c>
      <c r="I96">
        <v>0</v>
      </c>
      <c r="J96">
        <v>42.759476652756142</v>
      </c>
      <c r="K96">
        <v>494.99869958983004</v>
      </c>
      <c r="L96">
        <v>11.029873908042422</v>
      </c>
      <c r="M96">
        <v>63.982714137710516</v>
      </c>
      <c r="N96">
        <v>53.009182630239522</v>
      </c>
      <c r="O96">
        <v>74.101046663233774</v>
      </c>
      <c r="P96">
        <v>31.420935730464169</v>
      </c>
      <c r="Q96">
        <v>9.6340200292370959</v>
      </c>
      <c r="R96">
        <v>19.151721009440479</v>
      </c>
      <c r="S96">
        <v>11.774977304152637</v>
      </c>
      <c r="T96">
        <v>1.41862416722408</v>
      </c>
      <c r="U96">
        <v>59.038327657329475</v>
      </c>
      <c r="V96">
        <v>5.1912035355329955</v>
      </c>
      <c r="W96">
        <v>18.816359466837923</v>
      </c>
      <c r="X96">
        <v>62.835550378159475</v>
      </c>
      <c r="Y96">
        <v>0</v>
      </c>
      <c r="Z96">
        <v>5.5369035240909081</v>
      </c>
      <c r="AA96">
        <v>17.896656332911395</v>
      </c>
      <c r="AB96">
        <v>20.911721553612367</v>
      </c>
      <c r="AC96">
        <v>14.995239899983421</v>
      </c>
      <c r="AD96">
        <v>18.734813667522712</v>
      </c>
      <c r="AE96">
        <v>25.472862238132787</v>
      </c>
      <c r="AF96">
        <v>13.275523692883253</v>
      </c>
      <c r="AG96">
        <v>31.484589983920884</v>
      </c>
      <c r="AH96">
        <v>77.373389065629723</v>
      </c>
      <c r="AI96">
        <v>7.8819578458710957</v>
      </c>
      <c r="AJ96">
        <v>0</v>
      </c>
      <c r="AK96">
        <v>28.94134695839244</v>
      </c>
      <c r="AL96">
        <v>57.824224168416514</v>
      </c>
      <c r="AM96">
        <v>8.0888040473074927</v>
      </c>
      <c r="AN96">
        <v>4.2234286014413112E-2</v>
      </c>
      <c r="AO96">
        <v>0</v>
      </c>
      <c r="AP96">
        <v>1.7403692458160729</v>
      </c>
      <c r="AQ96">
        <v>25.945270647072459</v>
      </c>
      <c r="AR96">
        <v>14.531337817844198</v>
      </c>
      <c r="AS96">
        <v>14.780696214847643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2.4678293382899628</v>
      </c>
      <c r="AZ96">
        <v>4.1081452307692308</v>
      </c>
      <c r="BA96">
        <v>3.1004231595092024</v>
      </c>
      <c r="BB96">
        <v>2.4598409073359075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1396.9040093588055</v>
      </c>
    </row>
    <row r="97" spans="1:117">
      <c r="A97" t="s">
        <v>139</v>
      </c>
      <c r="B97">
        <v>0</v>
      </c>
      <c r="C97">
        <v>0</v>
      </c>
      <c r="D97">
        <v>20.813116672440458</v>
      </c>
      <c r="E97">
        <v>0</v>
      </c>
      <c r="F97">
        <v>0</v>
      </c>
      <c r="G97">
        <v>19.334</v>
      </c>
      <c r="H97">
        <v>0</v>
      </c>
      <c r="I97">
        <v>0</v>
      </c>
      <c r="J97">
        <v>42.759476652756142</v>
      </c>
      <c r="K97">
        <v>494.99869958983004</v>
      </c>
      <c r="L97">
        <v>11.029873908042422</v>
      </c>
      <c r="M97">
        <v>63.982714137710516</v>
      </c>
      <c r="N97">
        <v>53.009182630239522</v>
      </c>
      <c r="O97">
        <v>74.101046663233774</v>
      </c>
      <c r="P97">
        <v>31.420935730464169</v>
      </c>
      <c r="Q97">
        <v>9.6340200292370959</v>
      </c>
      <c r="R97">
        <v>19.151721009440479</v>
      </c>
      <c r="S97">
        <v>11.774977304152637</v>
      </c>
      <c r="T97">
        <v>1.41862416722408</v>
      </c>
      <c r="U97">
        <v>59.038327657329475</v>
      </c>
      <c r="V97">
        <v>5.1912035355329955</v>
      </c>
      <c r="W97">
        <v>18.816359466837923</v>
      </c>
      <c r="X97">
        <v>62.835550378159475</v>
      </c>
      <c r="Y97">
        <v>0</v>
      </c>
      <c r="Z97">
        <v>5.5369035240909081</v>
      </c>
      <c r="AA97">
        <v>17.896656332911395</v>
      </c>
      <c r="AB97">
        <v>20.911721553612367</v>
      </c>
      <c r="AC97">
        <v>14.995239899983421</v>
      </c>
      <c r="AD97">
        <v>18.734813667522712</v>
      </c>
      <c r="AE97">
        <v>25.472862238132787</v>
      </c>
      <c r="AF97">
        <v>17.700697815975879</v>
      </c>
      <c r="AG97">
        <v>31.484589983920884</v>
      </c>
      <c r="AH97">
        <v>77.373389065629723</v>
      </c>
      <c r="AI97">
        <v>7.8819578458710957</v>
      </c>
      <c r="AJ97">
        <v>0</v>
      </c>
      <c r="AK97">
        <v>28.94134695839244</v>
      </c>
      <c r="AL97">
        <v>57.824224168416514</v>
      </c>
      <c r="AM97">
        <v>8.0888040473074927</v>
      </c>
      <c r="AN97">
        <v>4.2234286014413112E-2</v>
      </c>
      <c r="AO97">
        <v>0</v>
      </c>
      <c r="AP97">
        <v>1.1965037741507869</v>
      </c>
      <c r="AQ97">
        <v>25.945270647072459</v>
      </c>
      <c r="AR97">
        <v>14.531337817844198</v>
      </c>
      <c r="AS97">
        <v>14.780696214847643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2.4678293382899628</v>
      </c>
      <c r="AZ97">
        <v>4.1081452307692308</v>
      </c>
      <c r="BA97">
        <v>3.1004231595092024</v>
      </c>
      <c r="BB97">
        <v>2.4598409073359075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1400.7853180102329</v>
      </c>
    </row>
    <row r="98" spans="1:117">
      <c r="A98" t="s">
        <v>140</v>
      </c>
      <c r="B98">
        <v>0</v>
      </c>
      <c r="C98">
        <v>0</v>
      </c>
      <c r="D98">
        <v>20.813116672440458</v>
      </c>
      <c r="E98">
        <v>0</v>
      </c>
      <c r="F98">
        <v>0</v>
      </c>
      <c r="G98">
        <v>19.334</v>
      </c>
      <c r="H98">
        <v>0</v>
      </c>
      <c r="I98">
        <v>0</v>
      </c>
      <c r="J98">
        <v>42.759476652756142</v>
      </c>
      <c r="K98">
        <v>494.99869958983004</v>
      </c>
      <c r="L98">
        <v>11.029873908042422</v>
      </c>
      <c r="M98">
        <v>63.982714137710516</v>
      </c>
      <c r="N98">
        <v>53.009182630239522</v>
      </c>
      <c r="O98">
        <v>74.101046663233774</v>
      </c>
      <c r="P98">
        <v>31.420935730464169</v>
      </c>
      <c r="Q98">
        <v>9.6340200292370959</v>
      </c>
      <c r="R98">
        <v>19.151721009440479</v>
      </c>
      <c r="S98">
        <v>11.774977304152637</v>
      </c>
      <c r="T98">
        <v>1.41862416722408</v>
      </c>
      <c r="U98">
        <v>59.038327657329475</v>
      </c>
      <c r="V98">
        <v>5.1912035355329955</v>
      </c>
      <c r="W98">
        <v>18.816359466837923</v>
      </c>
      <c r="X98">
        <v>62.835550378159475</v>
      </c>
      <c r="Y98">
        <v>0</v>
      </c>
      <c r="Z98">
        <v>5.5369035240909081</v>
      </c>
      <c r="AA98">
        <v>17.896656332911395</v>
      </c>
      <c r="AB98">
        <v>20.911721553612367</v>
      </c>
      <c r="AC98">
        <v>14.995239899983421</v>
      </c>
      <c r="AD98">
        <v>18.734813667522712</v>
      </c>
      <c r="AE98">
        <v>25.472862238132787</v>
      </c>
      <c r="AF98">
        <v>17.700697815975879</v>
      </c>
      <c r="AG98">
        <v>31.484589983920884</v>
      </c>
      <c r="AH98">
        <v>77.373389065629723</v>
      </c>
      <c r="AI98">
        <v>7.8819578458710957</v>
      </c>
      <c r="AJ98">
        <v>0</v>
      </c>
      <c r="AK98">
        <v>28.94134695839244</v>
      </c>
      <c r="AL98">
        <v>57.824224168416514</v>
      </c>
      <c r="AM98">
        <v>8.0888040473074927</v>
      </c>
      <c r="AN98">
        <v>4.2234286014413112E-2</v>
      </c>
      <c r="AO98">
        <v>0</v>
      </c>
      <c r="AP98">
        <v>1.1965037741507869</v>
      </c>
      <c r="AQ98">
        <v>19.458953471116018</v>
      </c>
      <c r="AR98">
        <v>14.531337817844198</v>
      </c>
      <c r="AS98">
        <v>14.780696214847643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2.4678293382899628</v>
      </c>
      <c r="AZ98">
        <v>4.1081452307692308</v>
      </c>
      <c r="BA98">
        <v>3.1004231595092024</v>
      </c>
      <c r="BB98">
        <v>2.4598409073359075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1394.2990008342765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2.8261915728273745E-2</v>
      </c>
      <c r="E99">
        <f t="shared" si="2"/>
        <v>0</v>
      </c>
      <c r="F99">
        <f t="shared" si="2"/>
        <v>0</v>
      </c>
      <c r="G99">
        <f t="shared" si="2"/>
        <v>2.2359220102095484E-2</v>
      </c>
      <c r="H99">
        <f t="shared" si="2"/>
        <v>0</v>
      </c>
      <c r="I99">
        <f t="shared" si="2"/>
        <v>0</v>
      </c>
      <c r="J99">
        <f t="shared" si="2"/>
        <v>7.9615842963733488E-2</v>
      </c>
      <c r="K99">
        <f t="shared" si="2"/>
        <v>9.6979024914614129</v>
      </c>
      <c r="L99">
        <f t="shared" si="2"/>
        <v>0.26989302964801803</v>
      </c>
      <c r="M99">
        <f t="shared" si="2"/>
        <v>1.4365265887943837</v>
      </c>
      <c r="N99">
        <f t="shared" si="2"/>
        <v>1.2566732576198099</v>
      </c>
      <c r="O99">
        <f t="shared" si="2"/>
        <v>1.7565108171509278</v>
      </c>
      <c r="P99">
        <f t="shared" si="2"/>
        <v>0.73532196002198758</v>
      </c>
      <c r="Q99">
        <f t="shared" si="2"/>
        <v>0.19689846775598707</v>
      </c>
      <c r="R99">
        <f t="shared" si="2"/>
        <v>0.3949966543618712</v>
      </c>
      <c r="S99">
        <f t="shared" si="2"/>
        <v>0.23915788555621154</v>
      </c>
      <c r="T99">
        <f t="shared" si="2"/>
        <v>2.9199464492484589E-2</v>
      </c>
      <c r="U99">
        <f t="shared" si="2"/>
        <v>1.2659254177027004</v>
      </c>
      <c r="V99">
        <f t="shared" si="2"/>
        <v>0.12188767701855542</v>
      </c>
      <c r="W99">
        <f t="shared" si="2"/>
        <v>0.42261590473838578</v>
      </c>
      <c r="X99">
        <f t="shared" si="2"/>
        <v>1.4096981765716914</v>
      </c>
      <c r="Y99">
        <f t="shared" si="2"/>
        <v>0</v>
      </c>
      <c r="Z99">
        <f t="shared" si="2"/>
        <v>0.13296974661327285</v>
      </c>
      <c r="AA99">
        <f t="shared" si="2"/>
        <v>0.42937282713860742</v>
      </c>
      <c r="AB99">
        <f t="shared" si="2"/>
        <v>0.50370156871245098</v>
      </c>
      <c r="AC99">
        <f t="shared" si="2"/>
        <v>0.35988575759960256</v>
      </c>
      <c r="AD99">
        <f t="shared" si="2"/>
        <v>0.32167412192757794</v>
      </c>
      <c r="AE99">
        <f t="shared" si="2"/>
        <v>0.61134869371518663</v>
      </c>
      <c r="AF99">
        <f t="shared" si="2"/>
        <v>0.12685500470955882</v>
      </c>
      <c r="AG99">
        <f t="shared" si="2"/>
        <v>0.75563015961410218</v>
      </c>
      <c r="AH99">
        <f t="shared" si="2"/>
        <v>1.8596203008297552</v>
      </c>
      <c r="AI99">
        <f t="shared" si="2"/>
        <v>0.22389424432618849</v>
      </c>
      <c r="AJ99">
        <f t="shared" si="2"/>
        <v>0</v>
      </c>
      <c r="AK99">
        <f t="shared" si="2"/>
        <v>0.69459232700141749</v>
      </c>
      <c r="AL99">
        <f t="shared" si="2"/>
        <v>1.398466290340362</v>
      </c>
      <c r="AM99">
        <f t="shared" si="2"/>
        <v>0.16364750474737855</v>
      </c>
      <c r="AN99">
        <f t="shared" si="2"/>
        <v>1.013622864345915E-3</v>
      </c>
      <c r="AO99">
        <f t="shared" si="2"/>
        <v>0</v>
      </c>
      <c r="AP99">
        <f t="shared" si="2"/>
        <v>4.1918417514954454E-2</v>
      </c>
      <c r="AQ99">
        <f t="shared" si="2"/>
        <v>0.17837373675121507</v>
      </c>
      <c r="AR99">
        <f t="shared" si="2"/>
        <v>0.35437714132472797</v>
      </c>
      <c r="AS99">
        <f t="shared" si="2"/>
        <v>0.35439296923025942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5.9358551409390788E-2</v>
      </c>
      <c r="AZ99">
        <f t="shared" si="2"/>
        <v>0.10107277008616584</v>
      </c>
      <c r="BA99">
        <f t="shared" si="2"/>
        <v>7.4681891816060997E-2</v>
      </c>
      <c r="BB99">
        <f t="shared" si="2"/>
        <v>6.0323100333601068E-2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28.170615520294721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9.5801299635978836</v>
      </c>
      <c r="E3">
        <v>0</v>
      </c>
      <c r="F3">
        <v>0</v>
      </c>
      <c r="G3">
        <v>5.459602174567344</v>
      </c>
      <c r="H3">
        <v>0</v>
      </c>
      <c r="I3">
        <v>0</v>
      </c>
      <c r="J3">
        <v>9.7574673353095029</v>
      </c>
      <c r="K3">
        <v>158.65278831880752</v>
      </c>
      <c r="L3">
        <v>61.22</v>
      </c>
      <c r="M3">
        <v>0</v>
      </c>
      <c r="N3">
        <v>29.159550377245509</v>
      </c>
      <c r="O3">
        <v>48.960691560484825</v>
      </c>
      <c r="P3">
        <v>63.965424321304852</v>
      </c>
      <c r="Q3">
        <v>5.3566750370031979</v>
      </c>
      <c r="R3">
        <v>10.405501863688695</v>
      </c>
      <c r="S3">
        <v>6.4872328271604944</v>
      </c>
      <c r="T3">
        <v>0</v>
      </c>
      <c r="U3">
        <v>235.56590252323926</v>
      </c>
      <c r="V3">
        <v>3.0602594126455909</v>
      </c>
      <c r="W3">
        <v>10.873675034796824</v>
      </c>
      <c r="X3">
        <v>36.41995080445129</v>
      </c>
      <c r="Y3">
        <v>0</v>
      </c>
      <c r="Z3">
        <v>3.20225801</v>
      </c>
      <c r="AA3">
        <v>10.008674795241447</v>
      </c>
      <c r="AB3">
        <v>9.701901741157549</v>
      </c>
      <c r="AC3">
        <v>7.1351722375367492</v>
      </c>
      <c r="AD3">
        <v>8.972205717945771</v>
      </c>
      <c r="AE3">
        <v>12.139411326084312</v>
      </c>
      <c r="AF3">
        <v>0</v>
      </c>
      <c r="AG3">
        <v>0</v>
      </c>
      <c r="AH3">
        <v>37.553597867037311</v>
      </c>
      <c r="AI3">
        <v>3.9066765209435124</v>
      </c>
      <c r="AJ3">
        <v>0</v>
      </c>
      <c r="AK3">
        <v>16.734474568873129</v>
      </c>
      <c r="AL3">
        <v>20.539668290791742</v>
      </c>
      <c r="AM3">
        <v>3.8807607150447074</v>
      </c>
      <c r="AN3">
        <v>0</v>
      </c>
      <c r="AO3">
        <v>0</v>
      </c>
      <c r="AP3">
        <v>0.75476751714134238</v>
      </c>
      <c r="AQ3">
        <v>0</v>
      </c>
      <c r="AR3">
        <v>8.4029431307971016</v>
      </c>
      <c r="AS3">
        <v>6.9367492620844109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844.79411325498188</v>
      </c>
    </row>
    <row r="4" spans="1:117">
      <c r="A4" t="s">
        <v>46</v>
      </c>
      <c r="B4">
        <v>0</v>
      </c>
      <c r="C4">
        <v>0</v>
      </c>
      <c r="D4">
        <v>4.1579629714285717</v>
      </c>
      <c r="E4">
        <v>0</v>
      </c>
      <c r="F4">
        <v>0</v>
      </c>
      <c r="G4">
        <v>0</v>
      </c>
      <c r="H4">
        <v>0</v>
      </c>
      <c r="I4">
        <v>0</v>
      </c>
      <c r="J4">
        <v>0.15991700542495479</v>
      </c>
      <c r="K4">
        <v>158.65278831880752</v>
      </c>
      <c r="L4">
        <v>61.22</v>
      </c>
      <c r="M4">
        <v>0</v>
      </c>
      <c r="N4">
        <v>29.159550377245509</v>
      </c>
      <c r="O4">
        <v>48.960691560484825</v>
      </c>
      <c r="P4">
        <v>63.965424321304852</v>
      </c>
      <c r="Q4">
        <v>5.3566750370031979</v>
      </c>
      <c r="R4">
        <v>10.405501863688695</v>
      </c>
      <c r="S4">
        <v>6.4872328271604944</v>
      </c>
      <c r="T4">
        <v>0</v>
      </c>
      <c r="U4">
        <v>235.56590252323926</v>
      </c>
      <c r="V4">
        <v>3.0708676749379653</v>
      </c>
      <c r="W4">
        <v>10.873675034796824</v>
      </c>
      <c r="X4">
        <v>36.41995080445129</v>
      </c>
      <c r="Y4">
        <v>0</v>
      </c>
      <c r="Z4">
        <v>3.20225801</v>
      </c>
      <c r="AA4">
        <v>10.348504182255041</v>
      </c>
      <c r="AB4">
        <v>9.701901741157549</v>
      </c>
      <c r="AC4">
        <v>7.1351722375367492</v>
      </c>
      <c r="AD4">
        <v>8.972205717945771</v>
      </c>
      <c r="AE4">
        <v>12.139411326084312</v>
      </c>
      <c r="AF4">
        <v>0</v>
      </c>
      <c r="AG4">
        <v>0</v>
      </c>
      <c r="AH4">
        <v>37.553597867037311</v>
      </c>
      <c r="AI4">
        <v>3.9066765209435124</v>
      </c>
      <c r="AJ4">
        <v>0</v>
      </c>
      <c r="AK4">
        <v>16.734474568873129</v>
      </c>
      <c r="AL4">
        <v>20.539668290791742</v>
      </c>
      <c r="AM4">
        <v>3.8807607150447074</v>
      </c>
      <c r="AN4">
        <v>0</v>
      </c>
      <c r="AO4">
        <v>0</v>
      </c>
      <c r="AP4">
        <v>0.75476751714134238</v>
      </c>
      <c r="AQ4">
        <v>0</v>
      </c>
      <c r="AR4">
        <v>8.4029431307971016</v>
      </c>
      <c r="AS4">
        <v>6.9367492620844109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824.66523140766674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0.15991700542495479</v>
      </c>
      <c r="K5">
        <v>158.65278831880752</v>
      </c>
      <c r="L5">
        <v>53.67</v>
      </c>
      <c r="M5">
        <v>0</v>
      </c>
      <c r="N5">
        <v>29.159550377245509</v>
      </c>
      <c r="O5">
        <v>48.960691560484825</v>
      </c>
      <c r="P5">
        <v>63.965424321304852</v>
      </c>
      <c r="Q5">
        <v>5.3566750370031979</v>
      </c>
      <c r="R5">
        <v>10.405501863688695</v>
      </c>
      <c r="S5">
        <v>6.4872328271604944</v>
      </c>
      <c r="T5">
        <v>0</v>
      </c>
      <c r="U5">
        <v>235.56590252323926</v>
      </c>
      <c r="V5">
        <v>3.0111902487309643</v>
      </c>
      <c r="W5">
        <v>10.873675034796824</v>
      </c>
      <c r="X5">
        <v>36.41995080445129</v>
      </c>
      <c r="Y5">
        <v>0</v>
      </c>
      <c r="Z5">
        <v>3.20225801</v>
      </c>
      <c r="AA5">
        <v>10.348504182255041</v>
      </c>
      <c r="AB5">
        <v>9.701901741157549</v>
      </c>
      <c r="AC5">
        <v>7.1351722375367492</v>
      </c>
      <c r="AD5">
        <v>8.972205717945771</v>
      </c>
      <c r="AE5">
        <v>12.139411326084312</v>
      </c>
      <c r="AF5">
        <v>0</v>
      </c>
      <c r="AG5">
        <v>0</v>
      </c>
      <c r="AH5">
        <v>37.553597867037311</v>
      </c>
      <c r="AI5">
        <v>4.6880115708567676</v>
      </c>
      <c r="AJ5">
        <v>0</v>
      </c>
      <c r="AK5">
        <v>16.734474568873129</v>
      </c>
      <c r="AL5">
        <v>20.539668290791742</v>
      </c>
      <c r="AM5">
        <v>3.8807607150447074</v>
      </c>
      <c r="AN5">
        <v>0</v>
      </c>
      <c r="AO5">
        <v>0</v>
      </c>
      <c r="AP5">
        <v>0.75476751714134238</v>
      </c>
      <c r="AQ5">
        <v>0</v>
      </c>
      <c r="AR5">
        <v>8.4029431307971016</v>
      </c>
      <c r="AS5">
        <v>6.9367492620844109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813.6789260599445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158.65278831880752</v>
      </c>
      <c r="L6">
        <v>49.109526781563687</v>
      </c>
      <c r="M6">
        <v>0</v>
      </c>
      <c r="N6">
        <v>29.159550377245509</v>
      </c>
      <c r="O6">
        <v>48.960691560484825</v>
      </c>
      <c r="P6">
        <v>63.965424321304852</v>
      </c>
      <c r="Q6">
        <v>5.3566750370031979</v>
      </c>
      <c r="R6">
        <v>10.405501863688695</v>
      </c>
      <c r="S6">
        <v>6.4872328271604944</v>
      </c>
      <c r="T6">
        <v>0</v>
      </c>
      <c r="U6">
        <v>235.56590252323926</v>
      </c>
      <c r="V6">
        <v>3.0111902487309643</v>
      </c>
      <c r="W6">
        <v>10.873675034796824</v>
      </c>
      <c r="X6">
        <v>36.41995080445129</v>
      </c>
      <c r="Y6">
        <v>0</v>
      </c>
      <c r="Z6">
        <v>3.20225801</v>
      </c>
      <c r="AA6">
        <v>10.348504182255041</v>
      </c>
      <c r="AB6">
        <v>9.701901741157549</v>
      </c>
      <c r="AC6">
        <v>7.1351722375367492</v>
      </c>
      <c r="AD6">
        <v>8.972205717945771</v>
      </c>
      <c r="AE6">
        <v>12.139411326084312</v>
      </c>
      <c r="AF6">
        <v>0</v>
      </c>
      <c r="AG6">
        <v>0</v>
      </c>
      <c r="AH6">
        <v>37.553597867037311</v>
      </c>
      <c r="AI6">
        <v>4.6880115708567676</v>
      </c>
      <c r="AJ6">
        <v>0</v>
      </c>
      <c r="AK6">
        <v>16.734474568873129</v>
      </c>
      <c r="AL6">
        <v>20.539668290791742</v>
      </c>
      <c r="AM6">
        <v>3.8807607150447074</v>
      </c>
      <c r="AN6">
        <v>0</v>
      </c>
      <c r="AO6">
        <v>0</v>
      </c>
      <c r="AP6">
        <v>0.75476751714134238</v>
      </c>
      <c r="AQ6">
        <v>0</v>
      </c>
      <c r="AR6">
        <v>8.4029431307971016</v>
      </c>
      <c r="AS6">
        <v>6.9367492620844109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808.95853583608323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158.65278831880752</v>
      </c>
      <c r="L7">
        <v>39.849544445647375</v>
      </c>
      <c r="M7">
        <v>0</v>
      </c>
      <c r="N7">
        <v>29.159550377245509</v>
      </c>
      <c r="O7">
        <v>48.960691560484825</v>
      </c>
      <c r="P7">
        <v>63.965424321304852</v>
      </c>
      <c r="Q7">
        <v>5.3566750370031979</v>
      </c>
      <c r="R7">
        <v>10.405501863688695</v>
      </c>
      <c r="S7">
        <v>6.4872328271604944</v>
      </c>
      <c r="T7">
        <v>0</v>
      </c>
      <c r="U7">
        <v>235.56590252323926</v>
      </c>
      <c r="V7">
        <v>3.0111902487309643</v>
      </c>
      <c r="W7">
        <v>10.873675034796824</v>
      </c>
      <c r="X7">
        <v>36.41995080445129</v>
      </c>
      <c r="Y7">
        <v>0</v>
      </c>
      <c r="Z7">
        <v>3.20225801</v>
      </c>
      <c r="AA7">
        <v>10.348504182255041</v>
      </c>
      <c r="AB7">
        <v>9.701901741157549</v>
      </c>
      <c r="AC7">
        <v>7.1351722375367492</v>
      </c>
      <c r="AD7">
        <v>8.972205717945771</v>
      </c>
      <c r="AE7">
        <v>12.139411326084312</v>
      </c>
      <c r="AF7">
        <v>0</v>
      </c>
      <c r="AG7">
        <v>0</v>
      </c>
      <c r="AH7">
        <v>37.553597867037311</v>
      </c>
      <c r="AI7">
        <v>4.6880115708567676</v>
      </c>
      <c r="AJ7">
        <v>0</v>
      </c>
      <c r="AK7">
        <v>16.734474568873129</v>
      </c>
      <c r="AL7">
        <v>20.539668290791742</v>
      </c>
      <c r="AM7">
        <v>3.8807607150447074</v>
      </c>
      <c r="AN7">
        <v>0</v>
      </c>
      <c r="AO7">
        <v>0</v>
      </c>
      <c r="AP7">
        <v>0.75476751714134238</v>
      </c>
      <c r="AQ7">
        <v>0</v>
      </c>
      <c r="AR7">
        <v>8.4029431307971016</v>
      </c>
      <c r="AS7">
        <v>6.9367492620844109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799.69855350016689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158.65278831880752</v>
      </c>
      <c r="L8">
        <v>39.849544445647375</v>
      </c>
      <c r="M8">
        <v>0</v>
      </c>
      <c r="N8">
        <v>29.159550377245509</v>
      </c>
      <c r="O8">
        <v>48.960691560484825</v>
      </c>
      <c r="P8">
        <v>63.965424321304852</v>
      </c>
      <c r="Q8">
        <v>5.3566750370031979</v>
      </c>
      <c r="R8">
        <v>10.405501863688695</v>
      </c>
      <c r="S8">
        <v>6.4872328271604944</v>
      </c>
      <c r="T8">
        <v>0</v>
      </c>
      <c r="U8">
        <v>235.56590252323926</v>
      </c>
      <c r="V8">
        <v>3.0111902487309643</v>
      </c>
      <c r="W8">
        <v>10.873675034796824</v>
      </c>
      <c r="X8">
        <v>36.41995080445129</v>
      </c>
      <c r="Y8">
        <v>0</v>
      </c>
      <c r="Z8">
        <v>3.20225801</v>
      </c>
      <c r="AA8">
        <v>10.348504182255041</v>
      </c>
      <c r="AB8">
        <v>9.701901741157549</v>
      </c>
      <c r="AC8">
        <v>7.1351722375367492</v>
      </c>
      <c r="AD8">
        <v>8.972205717945771</v>
      </c>
      <c r="AE8">
        <v>12.139411326084312</v>
      </c>
      <c r="AF8">
        <v>0</v>
      </c>
      <c r="AG8">
        <v>0</v>
      </c>
      <c r="AH8">
        <v>37.553597867037311</v>
      </c>
      <c r="AI8">
        <v>4.6880115708567676</v>
      </c>
      <c r="AJ8">
        <v>0</v>
      </c>
      <c r="AK8">
        <v>16.734474568873129</v>
      </c>
      <c r="AL8">
        <v>20.539668290791742</v>
      </c>
      <c r="AM8">
        <v>3.8807607150447074</v>
      </c>
      <c r="AN8">
        <v>0</v>
      </c>
      <c r="AO8">
        <v>0</v>
      </c>
      <c r="AP8">
        <v>0.75476751714134238</v>
      </c>
      <c r="AQ8">
        <v>0</v>
      </c>
      <c r="AR8">
        <v>8.4029431307971016</v>
      </c>
      <c r="AS8">
        <v>6.9367492620844109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799.69855350016689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158.65278831880752</v>
      </c>
      <c r="L9">
        <v>39.849544445647375</v>
      </c>
      <c r="M9">
        <v>0</v>
      </c>
      <c r="N9">
        <v>29.159550377245509</v>
      </c>
      <c r="O9">
        <v>48.960691560484825</v>
      </c>
      <c r="P9">
        <v>63.965424321304852</v>
      </c>
      <c r="Q9">
        <v>5.3566750370031979</v>
      </c>
      <c r="R9">
        <v>10.405501863688695</v>
      </c>
      <c r="S9">
        <v>6.4872328271604944</v>
      </c>
      <c r="T9">
        <v>0</v>
      </c>
      <c r="U9">
        <v>235.56590252323926</v>
      </c>
      <c r="V9">
        <v>3.0111902487309643</v>
      </c>
      <c r="W9">
        <v>10.873675034796824</v>
      </c>
      <c r="X9">
        <v>36.41995080445129</v>
      </c>
      <c r="Y9">
        <v>0</v>
      </c>
      <c r="Z9">
        <v>3.20225801</v>
      </c>
      <c r="AA9">
        <v>10.348504182255041</v>
      </c>
      <c r="AB9">
        <v>9.701901741157549</v>
      </c>
      <c r="AC9">
        <v>7.1351722375367492</v>
      </c>
      <c r="AD9">
        <v>8.972205717945771</v>
      </c>
      <c r="AE9">
        <v>12.139411326084312</v>
      </c>
      <c r="AF9">
        <v>0</v>
      </c>
      <c r="AG9">
        <v>0</v>
      </c>
      <c r="AH9">
        <v>37.553597867037311</v>
      </c>
      <c r="AI9">
        <v>4.6880115708567676</v>
      </c>
      <c r="AJ9">
        <v>0</v>
      </c>
      <c r="AK9">
        <v>16.734474568873129</v>
      </c>
      <c r="AL9">
        <v>20.539668290791742</v>
      </c>
      <c r="AM9">
        <v>3.8807607150447074</v>
      </c>
      <c r="AN9">
        <v>0</v>
      </c>
      <c r="AO9">
        <v>0</v>
      </c>
      <c r="AP9">
        <v>0.75476751714134238</v>
      </c>
      <c r="AQ9">
        <v>0</v>
      </c>
      <c r="AR9">
        <v>8.4029431307971016</v>
      </c>
      <c r="AS9">
        <v>6.9367492620844109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799.69855350016689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158.65278831880752</v>
      </c>
      <c r="L10">
        <v>39.849544445647375</v>
      </c>
      <c r="M10">
        <v>0</v>
      </c>
      <c r="N10">
        <v>29.159550377245509</v>
      </c>
      <c r="O10">
        <v>48.960691560484825</v>
      </c>
      <c r="P10">
        <v>63.965424321304852</v>
      </c>
      <c r="Q10">
        <v>5.3566750370031979</v>
      </c>
      <c r="R10">
        <v>10.405501863688695</v>
      </c>
      <c r="S10">
        <v>6.4872328271604944</v>
      </c>
      <c r="T10">
        <v>0</v>
      </c>
      <c r="U10">
        <v>235.56590252323926</v>
      </c>
      <c r="V10">
        <v>3.0111902487309643</v>
      </c>
      <c r="W10">
        <v>10.873675034796824</v>
      </c>
      <c r="X10">
        <v>36.41995080445129</v>
      </c>
      <c r="Y10">
        <v>0</v>
      </c>
      <c r="Z10">
        <v>3.20225801</v>
      </c>
      <c r="AA10">
        <v>10.348504182255041</v>
      </c>
      <c r="AB10">
        <v>9.701901741157549</v>
      </c>
      <c r="AC10">
        <v>7.1351722375367492</v>
      </c>
      <c r="AD10">
        <v>8.972205717945771</v>
      </c>
      <c r="AE10">
        <v>12.139411326084312</v>
      </c>
      <c r="AF10">
        <v>0</v>
      </c>
      <c r="AG10">
        <v>0</v>
      </c>
      <c r="AH10">
        <v>37.553597867037311</v>
      </c>
      <c r="AI10">
        <v>4.6880115708567676</v>
      </c>
      <c r="AJ10">
        <v>0</v>
      </c>
      <c r="AK10">
        <v>16.734474568873129</v>
      </c>
      <c r="AL10">
        <v>20.539668290791742</v>
      </c>
      <c r="AM10">
        <v>3.8807607150447074</v>
      </c>
      <c r="AN10">
        <v>0</v>
      </c>
      <c r="AO10">
        <v>0</v>
      </c>
      <c r="AP10">
        <v>0.75476751714134238</v>
      </c>
      <c r="AQ10">
        <v>0</v>
      </c>
      <c r="AR10">
        <v>8.4029431307971016</v>
      </c>
      <c r="AS10">
        <v>6.9367492620844109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799.69855350016689</v>
      </c>
    </row>
    <row r="11" spans="1:117">
      <c r="A11" t="s">
        <v>53</v>
      </c>
      <c r="B11">
        <v>0</v>
      </c>
      <c r="C11">
        <v>0</v>
      </c>
      <c r="D11">
        <v>0.35795519999999997</v>
      </c>
      <c r="E11">
        <v>0</v>
      </c>
      <c r="F11">
        <v>0</v>
      </c>
      <c r="G11">
        <v>0.13078040625000004</v>
      </c>
      <c r="H11">
        <v>0</v>
      </c>
      <c r="I11">
        <v>0</v>
      </c>
      <c r="J11">
        <v>1.3098449764890283</v>
      </c>
      <c r="K11">
        <v>158.65278831880752</v>
      </c>
      <c r="L11">
        <v>39.849544445647375</v>
      </c>
      <c r="M11">
        <v>0</v>
      </c>
      <c r="N11">
        <v>29.159550377245509</v>
      </c>
      <c r="O11">
        <v>48.960691560484825</v>
      </c>
      <c r="P11">
        <v>63.965424321304852</v>
      </c>
      <c r="Q11">
        <v>5.3566750370031979</v>
      </c>
      <c r="R11">
        <v>10.405501863688695</v>
      </c>
      <c r="S11">
        <v>6.4872328271604944</v>
      </c>
      <c r="T11">
        <v>0</v>
      </c>
      <c r="U11">
        <v>235.56590252323926</v>
      </c>
      <c r="V11">
        <v>3.0111902487309643</v>
      </c>
      <c r="W11">
        <v>10.873675034796824</v>
      </c>
      <c r="X11">
        <v>36.41995080445129</v>
      </c>
      <c r="Y11">
        <v>0</v>
      </c>
      <c r="Z11">
        <v>3.20225801</v>
      </c>
      <c r="AA11">
        <v>10.348504182255041</v>
      </c>
      <c r="AB11">
        <v>9.701901741157549</v>
      </c>
      <c r="AC11">
        <v>7.1351722375367492</v>
      </c>
      <c r="AD11">
        <v>8.972205717945771</v>
      </c>
      <c r="AE11">
        <v>12.139411326084312</v>
      </c>
      <c r="AF11">
        <v>0</v>
      </c>
      <c r="AG11">
        <v>0</v>
      </c>
      <c r="AH11">
        <v>37.553597867037311</v>
      </c>
      <c r="AI11">
        <v>4.6880115708567676</v>
      </c>
      <c r="AJ11">
        <v>0</v>
      </c>
      <c r="AK11">
        <v>16.734474568873129</v>
      </c>
      <c r="AL11">
        <v>20.539668290791742</v>
      </c>
      <c r="AM11">
        <v>3.8807607150447074</v>
      </c>
      <c r="AN11">
        <v>0</v>
      </c>
      <c r="AO11">
        <v>0</v>
      </c>
      <c r="AP11">
        <v>2.3272002254555102</v>
      </c>
      <c r="AQ11">
        <v>0</v>
      </c>
      <c r="AR11">
        <v>8.4029431307971016</v>
      </c>
      <c r="AS11">
        <v>6.9367492620844109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803.06956679122004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158.65278831880752</v>
      </c>
      <c r="L12">
        <v>39.849544445647375</v>
      </c>
      <c r="M12">
        <v>0</v>
      </c>
      <c r="N12">
        <v>29.159550377245509</v>
      </c>
      <c r="O12">
        <v>48.960691560484825</v>
      </c>
      <c r="P12">
        <v>63.965424321304852</v>
      </c>
      <c r="Q12">
        <v>5.3566750370031979</v>
      </c>
      <c r="R12">
        <v>10.405501863688695</v>
      </c>
      <c r="S12">
        <v>6.4872328271604944</v>
      </c>
      <c r="T12">
        <v>0</v>
      </c>
      <c r="U12">
        <v>235.56590252323926</v>
      </c>
      <c r="V12">
        <v>3.0111902487309643</v>
      </c>
      <c r="W12">
        <v>10.873675034796824</v>
      </c>
      <c r="X12">
        <v>36.41995080445129</v>
      </c>
      <c r="Y12">
        <v>0</v>
      </c>
      <c r="Z12">
        <v>3.20225801</v>
      </c>
      <c r="AA12">
        <v>10.348504182255041</v>
      </c>
      <c r="AB12">
        <v>9.701901741157549</v>
      </c>
      <c r="AC12">
        <v>7.1351722375367492</v>
      </c>
      <c r="AD12">
        <v>8.972205717945771</v>
      </c>
      <c r="AE12">
        <v>12.139411326084312</v>
      </c>
      <c r="AF12">
        <v>0</v>
      </c>
      <c r="AG12">
        <v>0</v>
      </c>
      <c r="AH12">
        <v>37.553597867037311</v>
      </c>
      <c r="AI12">
        <v>4.6880115708567676</v>
      </c>
      <c r="AJ12">
        <v>0</v>
      </c>
      <c r="AK12">
        <v>16.734474568873129</v>
      </c>
      <c r="AL12">
        <v>20.539668290791742</v>
      </c>
      <c r="AM12">
        <v>3.8807607150447074</v>
      </c>
      <c r="AN12">
        <v>0</v>
      </c>
      <c r="AO12">
        <v>0</v>
      </c>
      <c r="AP12">
        <v>2.3272002254555102</v>
      </c>
      <c r="AQ12">
        <v>0</v>
      </c>
      <c r="AR12">
        <v>8.4029431307971016</v>
      </c>
      <c r="AS12">
        <v>6.9367492620844109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801.27098620848108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158.7204067053982</v>
      </c>
      <c r="L13">
        <v>42.12</v>
      </c>
      <c r="M13">
        <v>0</v>
      </c>
      <c r="N13">
        <v>29.159550377245509</v>
      </c>
      <c r="O13">
        <v>48.960691560484825</v>
      </c>
      <c r="P13">
        <v>63.965424321304852</v>
      </c>
      <c r="Q13">
        <v>5.3566750370031979</v>
      </c>
      <c r="R13">
        <v>10.405501863688695</v>
      </c>
      <c r="S13">
        <v>6.4872328271604944</v>
      </c>
      <c r="T13">
        <v>0</v>
      </c>
      <c r="U13">
        <v>235.56590252323926</v>
      </c>
      <c r="V13">
        <v>3.0111902487309643</v>
      </c>
      <c r="W13">
        <v>10.873675034796824</v>
      </c>
      <c r="X13">
        <v>36.41995080445129</v>
      </c>
      <c r="Y13">
        <v>0</v>
      </c>
      <c r="Z13">
        <v>3.20225801</v>
      </c>
      <c r="AA13">
        <v>10.348504182255041</v>
      </c>
      <c r="AB13">
        <v>9.701901741157549</v>
      </c>
      <c r="AC13">
        <v>7.1351722375367492</v>
      </c>
      <c r="AD13">
        <v>8.972205717945771</v>
      </c>
      <c r="AE13">
        <v>12.139411326084312</v>
      </c>
      <c r="AF13">
        <v>0</v>
      </c>
      <c r="AG13">
        <v>0</v>
      </c>
      <c r="AH13">
        <v>37.553597867037311</v>
      </c>
      <c r="AI13">
        <v>4.6880115708567676</v>
      </c>
      <c r="AJ13">
        <v>0</v>
      </c>
      <c r="AK13">
        <v>16.734474568873129</v>
      </c>
      <c r="AL13">
        <v>20.539668290791742</v>
      </c>
      <c r="AM13">
        <v>3.8807607150447074</v>
      </c>
      <c r="AN13">
        <v>0</v>
      </c>
      <c r="AO13">
        <v>0</v>
      </c>
      <c r="AP13">
        <v>2.3272002254555102</v>
      </c>
      <c r="AQ13">
        <v>0</v>
      </c>
      <c r="AR13">
        <v>8.4029431307971016</v>
      </c>
      <c r="AS13">
        <v>6.9367492620844109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803.60906014942441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158.7204067053982</v>
      </c>
      <c r="L14">
        <v>42.12</v>
      </c>
      <c r="M14">
        <v>0</v>
      </c>
      <c r="N14">
        <v>29.159550377245509</v>
      </c>
      <c r="O14">
        <v>48.960691560484825</v>
      </c>
      <c r="P14">
        <v>63.965424321304852</v>
      </c>
      <c r="Q14">
        <v>5.3566750370031979</v>
      </c>
      <c r="R14">
        <v>10.405501863688695</v>
      </c>
      <c r="S14">
        <v>6.4872328271604944</v>
      </c>
      <c r="T14">
        <v>0</v>
      </c>
      <c r="U14">
        <v>235.56590252323926</v>
      </c>
      <c r="V14">
        <v>3.0111902487309643</v>
      </c>
      <c r="W14">
        <v>10.873675034796824</v>
      </c>
      <c r="X14">
        <v>36.41995080445129</v>
      </c>
      <c r="Y14">
        <v>0</v>
      </c>
      <c r="Z14">
        <v>3.20225801</v>
      </c>
      <c r="AA14">
        <v>10.348504182255041</v>
      </c>
      <c r="AB14">
        <v>9.701901741157549</v>
      </c>
      <c r="AC14">
        <v>7.1351722375367492</v>
      </c>
      <c r="AD14">
        <v>8.972205717945771</v>
      </c>
      <c r="AE14">
        <v>12.139411326084312</v>
      </c>
      <c r="AF14">
        <v>0</v>
      </c>
      <c r="AG14">
        <v>0</v>
      </c>
      <c r="AH14">
        <v>37.553597867037311</v>
      </c>
      <c r="AI14">
        <v>4.6880115708567676</v>
      </c>
      <c r="AJ14">
        <v>0</v>
      </c>
      <c r="AK14">
        <v>16.734474568873129</v>
      </c>
      <c r="AL14">
        <v>20.539668290791742</v>
      </c>
      <c r="AM14">
        <v>3.8807607150447074</v>
      </c>
      <c r="AN14">
        <v>0</v>
      </c>
      <c r="AO14">
        <v>0</v>
      </c>
      <c r="AP14">
        <v>0.75476751714134238</v>
      </c>
      <c r="AQ14">
        <v>0</v>
      </c>
      <c r="AR14">
        <v>8.4029431307971016</v>
      </c>
      <c r="AS14">
        <v>6.9367492620844109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802.03662744111023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159.16040783285769</v>
      </c>
      <c r="L15">
        <v>43.23</v>
      </c>
      <c r="M15">
        <v>0</v>
      </c>
      <c r="N15">
        <v>29.156356046971361</v>
      </c>
      <c r="O15">
        <v>48.960010658066601</v>
      </c>
      <c r="P15">
        <v>63.966842398394533</v>
      </c>
      <c r="Q15">
        <v>5.3566750370031979</v>
      </c>
      <c r="R15">
        <v>10.337033646125118</v>
      </c>
      <c r="S15">
        <v>6.4872328271604944</v>
      </c>
      <c r="T15">
        <v>0</v>
      </c>
      <c r="U15">
        <v>235.56590252323926</v>
      </c>
      <c r="V15">
        <v>3.0106980042301181</v>
      </c>
      <c r="W15">
        <v>10.873675034796824</v>
      </c>
      <c r="X15">
        <v>36.289950980053192</v>
      </c>
      <c r="Y15">
        <v>0</v>
      </c>
      <c r="Z15">
        <v>3.20225801</v>
      </c>
      <c r="AA15">
        <v>10.348504182255041</v>
      </c>
      <c r="AB15">
        <v>9.701901741157549</v>
      </c>
      <c r="AC15">
        <v>7.1351722375367492</v>
      </c>
      <c r="AD15">
        <v>8.972205717945771</v>
      </c>
      <c r="AE15">
        <v>12.139411326084312</v>
      </c>
      <c r="AF15">
        <v>0</v>
      </c>
      <c r="AG15">
        <v>0</v>
      </c>
      <c r="AH15">
        <v>37.553597867037311</v>
      </c>
      <c r="AI15">
        <v>3.9066765209435124</v>
      </c>
      <c r="AJ15">
        <v>0</v>
      </c>
      <c r="AK15">
        <v>16.734474568873129</v>
      </c>
      <c r="AL15">
        <v>19.683848831583479</v>
      </c>
      <c r="AM15">
        <v>3.8807607150447074</v>
      </c>
      <c r="AN15">
        <v>0</v>
      </c>
      <c r="AO15">
        <v>0</v>
      </c>
      <c r="AP15">
        <v>0.75476751714134238</v>
      </c>
      <c r="AQ15">
        <v>0</v>
      </c>
      <c r="AR15">
        <v>8.4029431307971016</v>
      </c>
      <c r="AS15">
        <v>6.9367492620844109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801.74805661738287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159.16040783285769</v>
      </c>
      <c r="L16">
        <v>43.23</v>
      </c>
      <c r="M16">
        <v>0</v>
      </c>
      <c r="N16">
        <v>29.156356046971361</v>
      </c>
      <c r="O16">
        <v>48.960010658066601</v>
      </c>
      <c r="P16">
        <v>63.966842398394533</v>
      </c>
      <c r="Q16">
        <v>5.3566750370031979</v>
      </c>
      <c r="R16">
        <v>10.407372392393322</v>
      </c>
      <c r="S16">
        <v>6.4872328271604944</v>
      </c>
      <c r="T16">
        <v>0</v>
      </c>
      <c r="U16">
        <v>235.56590252323926</v>
      </c>
      <c r="V16">
        <v>3.0106980042301181</v>
      </c>
      <c r="W16">
        <v>10.873675034796824</v>
      </c>
      <c r="X16">
        <v>36.289950980053192</v>
      </c>
      <c r="Y16">
        <v>0</v>
      </c>
      <c r="Z16">
        <v>3.20225801</v>
      </c>
      <c r="AA16">
        <v>10.348504182255041</v>
      </c>
      <c r="AB16">
        <v>9.701901741157549</v>
      </c>
      <c r="AC16">
        <v>7.1351722375367492</v>
      </c>
      <c r="AD16">
        <v>8.972205717945771</v>
      </c>
      <c r="AE16">
        <v>12.139411326084312</v>
      </c>
      <c r="AF16">
        <v>0</v>
      </c>
      <c r="AG16">
        <v>0</v>
      </c>
      <c r="AH16">
        <v>37.553597867037311</v>
      </c>
      <c r="AI16">
        <v>3.9066765209435124</v>
      </c>
      <c r="AJ16">
        <v>0</v>
      </c>
      <c r="AK16">
        <v>16.734474568873129</v>
      </c>
      <c r="AL16">
        <v>19.683848831583479</v>
      </c>
      <c r="AM16">
        <v>3.8807607150447074</v>
      </c>
      <c r="AN16">
        <v>0</v>
      </c>
      <c r="AO16">
        <v>0</v>
      </c>
      <c r="AP16">
        <v>0.75476751714134238</v>
      </c>
      <c r="AQ16">
        <v>0</v>
      </c>
      <c r="AR16">
        <v>8.4029431307971016</v>
      </c>
      <c r="AS16">
        <v>6.9367492620844109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801.81839536365112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159.16040783285769</v>
      </c>
      <c r="L17">
        <v>43.23</v>
      </c>
      <c r="M17">
        <v>0</v>
      </c>
      <c r="N17">
        <v>29.156356046971361</v>
      </c>
      <c r="O17">
        <v>48.960010658066601</v>
      </c>
      <c r="P17">
        <v>63.966842398394533</v>
      </c>
      <c r="Q17">
        <v>5.3566750370031979</v>
      </c>
      <c r="R17">
        <v>10.407372392393322</v>
      </c>
      <c r="S17">
        <v>6.4872328271604944</v>
      </c>
      <c r="T17">
        <v>0</v>
      </c>
      <c r="U17">
        <v>235.56590252323926</v>
      </c>
      <c r="V17">
        <v>3.0106980042301181</v>
      </c>
      <c r="W17">
        <v>10.873675034796824</v>
      </c>
      <c r="X17">
        <v>36.289950980053192</v>
      </c>
      <c r="Y17">
        <v>0</v>
      </c>
      <c r="Z17">
        <v>3.20225801</v>
      </c>
      <c r="AA17">
        <v>10.348504182255041</v>
      </c>
      <c r="AB17">
        <v>9.701901741157549</v>
      </c>
      <c r="AC17">
        <v>7.1351722375367492</v>
      </c>
      <c r="AD17">
        <v>8.972205717945771</v>
      </c>
      <c r="AE17">
        <v>12.139411326084312</v>
      </c>
      <c r="AF17">
        <v>0</v>
      </c>
      <c r="AG17">
        <v>0</v>
      </c>
      <c r="AH17">
        <v>37.553597867037311</v>
      </c>
      <c r="AI17">
        <v>3.9066765209435124</v>
      </c>
      <c r="AJ17">
        <v>0</v>
      </c>
      <c r="AK17">
        <v>16.734474568873129</v>
      </c>
      <c r="AL17">
        <v>19.683848831583479</v>
      </c>
      <c r="AM17">
        <v>3.8807607150447074</v>
      </c>
      <c r="AN17">
        <v>0</v>
      </c>
      <c r="AO17">
        <v>0</v>
      </c>
      <c r="AP17">
        <v>0.75476751714134238</v>
      </c>
      <c r="AQ17">
        <v>0</v>
      </c>
      <c r="AR17">
        <v>8.4029431307971016</v>
      </c>
      <c r="AS17">
        <v>6.9367492620844109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801.81839536365112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159.16040783285769</v>
      </c>
      <c r="L18">
        <v>43.23</v>
      </c>
      <c r="M18">
        <v>0</v>
      </c>
      <c r="N18">
        <v>29.156356046971361</v>
      </c>
      <c r="O18">
        <v>48.960010658066601</v>
      </c>
      <c r="P18">
        <v>63.966842398394533</v>
      </c>
      <c r="Q18">
        <v>5.3566750370031979</v>
      </c>
      <c r="R18">
        <v>10.407372392393322</v>
      </c>
      <c r="S18">
        <v>6.4872328271604944</v>
      </c>
      <c r="T18">
        <v>0</v>
      </c>
      <c r="U18">
        <v>235.56590252323926</v>
      </c>
      <c r="V18">
        <v>3.0106980042301181</v>
      </c>
      <c r="W18">
        <v>10.873675034796824</v>
      </c>
      <c r="X18">
        <v>36.289950980053192</v>
      </c>
      <c r="Y18">
        <v>0</v>
      </c>
      <c r="Z18">
        <v>3.20225801</v>
      </c>
      <c r="AA18">
        <v>10.348504182255041</v>
      </c>
      <c r="AB18">
        <v>9.701901741157549</v>
      </c>
      <c r="AC18">
        <v>7.1351722375367492</v>
      </c>
      <c r="AD18">
        <v>6.7135864192274877</v>
      </c>
      <c r="AE18">
        <v>12.139411326084312</v>
      </c>
      <c r="AF18">
        <v>0</v>
      </c>
      <c r="AG18">
        <v>0</v>
      </c>
      <c r="AH18">
        <v>37.553597867037311</v>
      </c>
      <c r="AI18">
        <v>3.9066765209435124</v>
      </c>
      <c r="AJ18">
        <v>0</v>
      </c>
      <c r="AK18">
        <v>16.734474568873129</v>
      </c>
      <c r="AL18">
        <v>19.683848831583479</v>
      </c>
      <c r="AM18">
        <v>3.8807607150447074</v>
      </c>
      <c r="AN18">
        <v>0</v>
      </c>
      <c r="AO18">
        <v>0</v>
      </c>
      <c r="AP18">
        <v>0.75476751714134238</v>
      </c>
      <c r="AQ18">
        <v>0</v>
      </c>
      <c r="AR18">
        <v>8.4029431307971016</v>
      </c>
      <c r="AS18">
        <v>6.9367492620844109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799.55977606493275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143.38032509287854</v>
      </c>
      <c r="L19">
        <v>35</v>
      </c>
      <c r="M19">
        <v>0</v>
      </c>
      <c r="N19">
        <v>29.156356046971361</v>
      </c>
      <c r="O19">
        <v>48.960010658066601</v>
      </c>
      <c r="P19">
        <v>63.966842398394533</v>
      </c>
      <c r="Q19">
        <v>5.3566750370031979</v>
      </c>
      <c r="R19">
        <v>10.407372392393322</v>
      </c>
      <c r="S19">
        <v>6.4872328271604944</v>
      </c>
      <c r="T19">
        <v>0</v>
      </c>
      <c r="U19">
        <v>235.56590252323926</v>
      </c>
      <c r="V19">
        <v>3.0106980042301181</v>
      </c>
      <c r="W19">
        <v>10.873675034796824</v>
      </c>
      <c r="X19">
        <v>36.289950980053192</v>
      </c>
      <c r="Y19">
        <v>0</v>
      </c>
      <c r="Z19">
        <v>3.20225801</v>
      </c>
      <c r="AA19">
        <v>10.348504182255041</v>
      </c>
      <c r="AB19">
        <v>9.701901741157549</v>
      </c>
      <c r="AC19">
        <v>7.1351722375367492</v>
      </c>
      <c r="AD19">
        <v>6.7135864192274877</v>
      </c>
      <c r="AE19">
        <v>12.139411326084312</v>
      </c>
      <c r="AF19">
        <v>0</v>
      </c>
      <c r="AG19">
        <v>0</v>
      </c>
      <c r="AH19">
        <v>37.553597867037311</v>
      </c>
      <c r="AI19">
        <v>3.9066765209435124</v>
      </c>
      <c r="AJ19">
        <v>0</v>
      </c>
      <c r="AK19">
        <v>16.734474568873129</v>
      </c>
      <c r="AL19">
        <v>19.683848831583479</v>
      </c>
      <c r="AM19">
        <v>3.8807607150447074</v>
      </c>
      <c r="AN19">
        <v>0</v>
      </c>
      <c r="AO19">
        <v>0</v>
      </c>
      <c r="AP19">
        <v>0.75476751714134238</v>
      </c>
      <c r="AQ19">
        <v>0</v>
      </c>
      <c r="AR19">
        <v>8.4029431307971016</v>
      </c>
      <c r="AS19">
        <v>6.9367492620844109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775.54969332495352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143.38032509287854</v>
      </c>
      <c r="L20">
        <v>35</v>
      </c>
      <c r="M20">
        <v>0</v>
      </c>
      <c r="N20">
        <v>29.156356046971361</v>
      </c>
      <c r="O20">
        <v>48.960010658066601</v>
      </c>
      <c r="P20">
        <v>63.966842398394533</v>
      </c>
      <c r="Q20">
        <v>5.3566750370031979</v>
      </c>
      <c r="R20">
        <v>10.407372392393322</v>
      </c>
      <c r="S20">
        <v>6.4872328271604944</v>
      </c>
      <c r="T20">
        <v>0</v>
      </c>
      <c r="U20">
        <v>235.56590252323926</v>
      </c>
      <c r="V20">
        <v>3.0106980042301181</v>
      </c>
      <c r="W20">
        <v>10.873675034796824</v>
      </c>
      <c r="X20">
        <v>36.289950980053192</v>
      </c>
      <c r="Y20">
        <v>0</v>
      </c>
      <c r="Z20">
        <v>3.20225801</v>
      </c>
      <c r="AA20">
        <v>10.348504182255041</v>
      </c>
      <c r="AB20">
        <v>9.701901741157549</v>
      </c>
      <c r="AC20">
        <v>7.1351722375367492</v>
      </c>
      <c r="AD20">
        <v>6.7135864192274877</v>
      </c>
      <c r="AE20">
        <v>12.139411326084312</v>
      </c>
      <c r="AF20">
        <v>0</v>
      </c>
      <c r="AG20">
        <v>0</v>
      </c>
      <c r="AH20">
        <v>37.553597867037311</v>
      </c>
      <c r="AI20">
        <v>3.9066765209435124</v>
      </c>
      <c r="AJ20">
        <v>0</v>
      </c>
      <c r="AK20">
        <v>16.734474568873129</v>
      </c>
      <c r="AL20">
        <v>19.683848831583479</v>
      </c>
      <c r="AM20">
        <v>3.8807607150447074</v>
      </c>
      <c r="AN20">
        <v>0</v>
      </c>
      <c r="AO20">
        <v>0</v>
      </c>
      <c r="AP20">
        <v>0.75476751714134238</v>
      </c>
      <c r="AQ20">
        <v>0</v>
      </c>
      <c r="AR20">
        <v>8.4029431307971016</v>
      </c>
      <c r="AS20">
        <v>6.9367492620844109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775.54969332495352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159.16040783285769</v>
      </c>
      <c r="L21">
        <v>38</v>
      </c>
      <c r="M21">
        <v>0</v>
      </c>
      <c r="N21">
        <v>29.156356046971361</v>
      </c>
      <c r="O21">
        <v>48.960010658066601</v>
      </c>
      <c r="P21">
        <v>63.966842398394533</v>
      </c>
      <c r="Q21">
        <v>5.3566750370031979</v>
      </c>
      <c r="R21">
        <v>10.407372392393322</v>
      </c>
      <c r="S21">
        <v>6.4872328271604944</v>
      </c>
      <c r="T21">
        <v>0</v>
      </c>
      <c r="U21">
        <v>235.56590252323926</v>
      </c>
      <c r="V21">
        <v>3.0106980042301181</v>
      </c>
      <c r="W21">
        <v>10.873675034796824</v>
      </c>
      <c r="X21">
        <v>36.289950980053192</v>
      </c>
      <c r="Y21">
        <v>0</v>
      </c>
      <c r="Z21">
        <v>3.20225801</v>
      </c>
      <c r="AA21">
        <v>10.348504182255041</v>
      </c>
      <c r="AB21">
        <v>9.701901741157549</v>
      </c>
      <c r="AC21">
        <v>7.1351722375367492</v>
      </c>
      <c r="AD21">
        <v>6.7135864192274877</v>
      </c>
      <c r="AE21">
        <v>12.139411326084312</v>
      </c>
      <c r="AF21">
        <v>0</v>
      </c>
      <c r="AG21">
        <v>0</v>
      </c>
      <c r="AH21">
        <v>37.553597867037311</v>
      </c>
      <c r="AI21">
        <v>3.9066765209435124</v>
      </c>
      <c r="AJ21">
        <v>0</v>
      </c>
      <c r="AK21">
        <v>16.734474568873129</v>
      </c>
      <c r="AL21">
        <v>19.683848831583479</v>
      </c>
      <c r="AM21">
        <v>3.8807607150447074</v>
      </c>
      <c r="AN21">
        <v>0</v>
      </c>
      <c r="AO21">
        <v>0</v>
      </c>
      <c r="AP21">
        <v>0.75476751714134238</v>
      </c>
      <c r="AQ21">
        <v>0</v>
      </c>
      <c r="AR21">
        <v>8.4029431307971016</v>
      </c>
      <c r="AS21">
        <v>6.9367492620844109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794.32977606493273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158.72016028522663</v>
      </c>
      <c r="L22">
        <v>36.729999999999997</v>
      </c>
      <c r="M22">
        <v>0</v>
      </c>
      <c r="N22">
        <v>29.156356046971361</v>
      </c>
      <c r="O22">
        <v>48.960010658066601</v>
      </c>
      <c r="P22">
        <v>63.966842398394533</v>
      </c>
      <c r="Q22">
        <v>5.3566750370031979</v>
      </c>
      <c r="R22">
        <v>10.407372392393322</v>
      </c>
      <c r="S22">
        <v>6.4872328271604944</v>
      </c>
      <c r="T22">
        <v>0</v>
      </c>
      <c r="U22">
        <v>235.56590252323926</v>
      </c>
      <c r="V22">
        <v>3.0106980042301181</v>
      </c>
      <c r="W22">
        <v>10.873675034796824</v>
      </c>
      <c r="X22">
        <v>36.289950980053192</v>
      </c>
      <c r="Y22">
        <v>0</v>
      </c>
      <c r="Z22">
        <v>3.20225801</v>
      </c>
      <c r="AA22">
        <v>10.348504182255041</v>
      </c>
      <c r="AB22">
        <v>9.701901741157549</v>
      </c>
      <c r="AC22">
        <v>7.1351722375367492</v>
      </c>
      <c r="AD22">
        <v>6.7135864192274877</v>
      </c>
      <c r="AE22">
        <v>12.139411326084312</v>
      </c>
      <c r="AF22">
        <v>0</v>
      </c>
      <c r="AG22">
        <v>0</v>
      </c>
      <c r="AH22">
        <v>37.553597867037311</v>
      </c>
      <c r="AI22">
        <v>3.9066765209435124</v>
      </c>
      <c r="AJ22">
        <v>0</v>
      </c>
      <c r="AK22">
        <v>16.734474568873129</v>
      </c>
      <c r="AL22">
        <v>19.683848831583479</v>
      </c>
      <c r="AM22">
        <v>3.8807607150447074</v>
      </c>
      <c r="AN22">
        <v>0</v>
      </c>
      <c r="AO22">
        <v>0</v>
      </c>
      <c r="AP22">
        <v>0.75476751714134238</v>
      </c>
      <c r="AQ22">
        <v>0</v>
      </c>
      <c r="AR22">
        <v>8.4029431307971016</v>
      </c>
      <c r="AS22">
        <v>6.9367492620844109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792.61952851730166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158.71962415978845</v>
      </c>
      <c r="L23">
        <v>42.118776569983837</v>
      </c>
      <c r="M23">
        <v>0</v>
      </c>
      <c r="N23">
        <v>29.156356046971361</v>
      </c>
      <c r="O23">
        <v>48.960010658066601</v>
      </c>
      <c r="P23">
        <v>63.966842398394533</v>
      </c>
      <c r="Q23">
        <v>5.3566750370031979</v>
      </c>
      <c r="R23">
        <v>10.407372392393322</v>
      </c>
      <c r="S23">
        <v>6.4872328271604944</v>
      </c>
      <c r="T23">
        <v>0</v>
      </c>
      <c r="U23">
        <v>235.56590252323926</v>
      </c>
      <c r="V23">
        <v>3.0106980042301181</v>
      </c>
      <c r="W23">
        <v>10.873675034796824</v>
      </c>
      <c r="X23">
        <v>36.420409013671886</v>
      </c>
      <c r="Y23">
        <v>0</v>
      </c>
      <c r="Z23">
        <v>3.20225801</v>
      </c>
      <c r="AA23">
        <v>10.348504182255041</v>
      </c>
      <c r="AB23">
        <v>9.701901741157549</v>
      </c>
      <c r="AC23">
        <v>7.1351722375367492</v>
      </c>
      <c r="AD23">
        <v>6.7135864192274877</v>
      </c>
      <c r="AE23">
        <v>12.139411326084312</v>
      </c>
      <c r="AF23">
        <v>0</v>
      </c>
      <c r="AG23">
        <v>0</v>
      </c>
      <c r="AH23">
        <v>37.553597867037311</v>
      </c>
      <c r="AI23">
        <v>3.9066765209435124</v>
      </c>
      <c r="AJ23">
        <v>0</v>
      </c>
      <c r="AK23">
        <v>16.734474568873129</v>
      </c>
      <c r="AL23">
        <v>19.683848831583479</v>
      </c>
      <c r="AM23">
        <v>3.8807607150447074</v>
      </c>
      <c r="AN23">
        <v>0</v>
      </c>
      <c r="AO23">
        <v>0</v>
      </c>
      <c r="AP23">
        <v>0.75476751714134238</v>
      </c>
      <c r="AQ23">
        <v>0</v>
      </c>
      <c r="AR23">
        <v>8.4029431307971016</v>
      </c>
      <c r="AS23">
        <v>6.9367492620844109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798.13822699546608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158.71846803752047</v>
      </c>
      <c r="L24">
        <v>42.118776569983837</v>
      </c>
      <c r="M24">
        <v>0</v>
      </c>
      <c r="N24">
        <v>29.156356046971361</v>
      </c>
      <c r="O24">
        <v>48.960010658066601</v>
      </c>
      <c r="P24">
        <v>63.966842398394533</v>
      </c>
      <c r="Q24">
        <v>5.3566750370031979</v>
      </c>
      <c r="R24">
        <v>10.407372392393322</v>
      </c>
      <c r="S24">
        <v>6.4872328271604944</v>
      </c>
      <c r="T24">
        <v>0</v>
      </c>
      <c r="U24">
        <v>235.56590252323926</v>
      </c>
      <c r="V24">
        <v>3.0106980042301181</v>
      </c>
      <c r="W24">
        <v>10.873675034796824</v>
      </c>
      <c r="X24">
        <v>36.420409013671886</v>
      </c>
      <c r="Y24">
        <v>0</v>
      </c>
      <c r="Z24">
        <v>3.20225801</v>
      </c>
      <c r="AA24">
        <v>10.348504182255041</v>
      </c>
      <c r="AB24">
        <v>9.701901741157549</v>
      </c>
      <c r="AC24">
        <v>7.1351722375367492</v>
      </c>
      <c r="AD24">
        <v>6.7135864192274877</v>
      </c>
      <c r="AE24">
        <v>12.139411326084312</v>
      </c>
      <c r="AF24">
        <v>0</v>
      </c>
      <c r="AG24">
        <v>0</v>
      </c>
      <c r="AH24">
        <v>37.553597867037311</v>
      </c>
      <c r="AI24">
        <v>3.9066765209435124</v>
      </c>
      <c r="AJ24">
        <v>0</v>
      </c>
      <c r="AK24">
        <v>16.734474568873129</v>
      </c>
      <c r="AL24">
        <v>19.683848831583479</v>
      </c>
      <c r="AM24">
        <v>3.8807607150447074</v>
      </c>
      <c r="AN24">
        <v>0</v>
      </c>
      <c r="AO24">
        <v>0</v>
      </c>
      <c r="AP24">
        <v>0.75476751714134238</v>
      </c>
      <c r="AQ24">
        <v>0</v>
      </c>
      <c r="AR24">
        <v>8.4029431307971016</v>
      </c>
      <c r="AS24">
        <v>6.9367492620844109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798.13707087319813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158.71858090470721</v>
      </c>
      <c r="L25">
        <v>42.118776569983837</v>
      </c>
      <c r="M25">
        <v>0</v>
      </c>
      <c r="N25">
        <v>29.156356046971361</v>
      </c>
      <c r="O25">
        <v>48.960010658066601</v>
      </c>
      <c r="P25">
        <v>63.966842398394533</v>
      </c>
      <c r="Q25">
        <v>5.3566750370031979</v>
      </c>
      <c r="R25">
        <v>10.407372392393322</v>
      </c>
      <c r="S25">
        <v>6.4872328271604944</v>
      </c>
      <c r="T25">
        <v>0</v>
      </c>
      <c r="U25">
        <v>235.56590252323926</v>
      </c>
      <c r="V25">
        <v>3.0106980042301181</v>
      </c>
      <c r="W25">
        <v>10.873675034796824</v>
      </c>
      <c r="X25">
        <v>36.420409013671886</v>
      </c>
      <c r="Y25">
        <v>0</v>
      </c>
      <c r="Z25">
        <v>3.20225801</v>
      </c>
      <c r="AA25">
        <v>10.348504182255041</v>
      </c>
      <c r="AB25">
        <v>9.701901741157549</v>
      </c>
      <c r="AC25">
        <v>7.1351722375367492</v>
      </c>
      <c r="AD25">
        <v>6.7135864192274877</v>
      </c>
      <c r="AE25">
        <v>12.139411326084312</v>
      </c>
      <c r="AF25">
        <v>0</v>
      </c>
      <c r="AG25">
        <v>0</v>
      </c>
      <c r="AH25">
        <v>37.553597867037311</v>
      </c>
      <c r="AI25">
        <v>0.78133547370566692</v>
      </c>
      <c r="AJ25">
        <v>0</v>
      </c>
      <c r="AK25">
        <v>16.734474568873129</v>
      </c>
      <c r="AL25">
        <v>19.683848831583479</v>
      </c>
      <c r="AM25">
        <v>3.8807607150447074</v>
      </c>
      <c r="AN25">
        <v>0</v>
      </c>
      <c r="AO25">
        <v>0</v>
      </c>
      <c r="AP25">
        <v>0.75476751714134238</v>
      </c>
      <c r="AQ25">
        <v>0</v>
      </c>
      <c r="AR25">
        <v>8.4029431307971016</v>
      </c>
      <c r="AS25">
        <v>6.9367492620844109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795.01184269314695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118.90044394094093</v>
      </c>
      <c r="L26">
        <v>23.198637964774949</v>
      </c>
      <c r="M26">
        <v>0</v>
      </c>
      <c r="N26">
        <v>29.156356046971361</v>
      </c>
      <c r="O26">
        <v>48.960010658066601</v>
      </c>
      <c r="P26">
        <v>63.966842398394533</v>
      </c>
      <c r="Q26">
        <v>5.3566750370031979</v>
      </c>
      <c r="R26">
        <v>10.407372392393322</v>
      </c>
      <c r="S26">
        <v>6.4872328271604944</v>
      </c>
      <c r="T26">
        <v>0</v>
      </c>
      <c r="U26">
        <v>235.56590252323926</v>
      </c>
      <c r="V26">
        <v>3.0106980042301181</v>
      </c>
      <c r="W26">
        <v>10.873675034796824</v>
      </c>
      <c r="X26">
        <v>36.420409013671886</v>
      </c>
      <c r="Y26">
        <v>0</v>
      </c>
      <c r="Z26">
        <v>3.20225801</v>
      </c>
      <c r="AA26">
        <v>10.348504182255041</v>
      </c>
      <c r="AB26">
        <v>9.701901741157549</v>
      </c>
      <c r="AC26">
        <v>7.1351722375367492</v>
      </c>
      <c r="AD26">
        <v>6.7135864192274877</v>
      </c>
      <c r="AE26">
        <v>12.139411326084312</v>
      </c>
      <c r="AF26">
        <v>0</v>
      </c>
      <c r="AG26">
        <v>0</v>
      </c>
      <c r="AH26">
        <v>37.553597867037311</v>
      </c>
      <c r="AI26">
        <v>0.78133547370566692</v>
      </c>
      <c r="AJ26">
        <v>0</v>
      </c>
      <c r="AK26">
        <v>16.734474568873129</v>
      </c>
      <c r="AL26">
        <v>19.683848831583479</v>
      </c>
      <c r="AM26">
        <v>3.8807607150447074</v>
      </c>
      <c r="AN26">
        <v>0</v>
      </c>
      <c r="AO26">
        <v>0</v>
      </c>
      <c r="AP26">
        <v>0.75476751714134238</v>
      </c>
      <c r="AQ26">
        <v>0</v>
      </c>
      <c r="AR26">
        <v>8.4029431307971016</v>
      </c>
      <c r="AS26">
        <v>6.9367492620844109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736.27356712417179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158.72023080897546</v>
      </c>
      <c r="L27">
        <v>38.667353278097984</v>
      </c>
      <c r="M27">
        <v>0</v>
      </c>
      <c r="N27">
        <v>29.156356046971361</v>
      </c>
      <c r="O27">
        <v>48.960010658066601</v>
      </c>
      <c r="P27">
        <v>63.966842398394533</v>
      </c>
      <c r="Q27">
        <v>5.3566750370031979</v>
      </c>
      <c r="R27">
        <v>10.407372392393322</v>
      </c>
      <c r="S27">
        <v>6.4872328271604944</v>
      </c>
      <c r="T27">
        <v>0</v>
      </c>
      <c r="U27">
        <v>235.56590252323926</v>
      </c>
      <c r="V27">
        <v>3.0106980042301181</v>
      </c>
      <c r="W27">
        <v>10.873675034796824</v>
      </c>
      <c r="X27">
        <v>36.420409013671886</v>
      </c>
      <c r="Y27">
        <v>0</v>
      </c>
      <c r="Z27">
        <v>3.20225801</v>
      </c>
      <c r="AA27">
        <v>10.348504182255041</v>
      </c>
      <c r="AB27">
        <v>9.701901741157549</v>
      </c>
      <c r="AC27">
        <v>7.1351722375367492</v>
      </c>
      <c r="AD27">
        <v>6.7135864192274877</v>
      </c>
      <c r="AE27">
        <v>12.139411326084312</v>
      </c>
      <c r="AF27">
        <v>0</v>
      </c>
      <c r="AG27">
        <v>0</v>
      </c>
      <c r="AH27">
        <v>37.553597867037311</v>
      </c>
      <c r="AI27">
        <v>1.250136334136656</v>
      </c>
      <c r="AJ27">
        <v>0</v>
      </c>
      <c r="AK27">
        <v>16.734474568873129</v>
      </c>
      <c r="AL27">
        <v>19.683848831583479</v>
      </c>
      <c r="AM27">
        <v>3.8807607150447074</v>
      </c>
      <c r="AN27">
        <v>0</v>
      </c>
      <c r="AO27">
        <v>0</v>
      </c>
      <c r="AP27">
        <v>0.75476751714134238</v>
      </c>
      <c r="AQ27">
        <v>0</v>
      </c>
      <c r="AR27">
        <v>8.4029431307971016</v>
      </c>
      <c r="AS27">
        <v>6.9367492620844109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792.03087016596032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158.72023080897546</v>
      </c>
      <c r="L28">
        <v>36.729999999999997</v>
      </c>
      <c r="M28">
        <v>0</v>
      </c>
      <c r="N28">
        <v>29.156356046971361</v>
      </c>
      <c r="O28">
        <v>48.960010658066601</v>
      </c>
      <c r="P28">
        <v>63.966842398394533</v>
      </c>
      <c r="Q28">
        <v>5.3559493409220265</v>
      </c>
      <c r="R28">
        <v>10.407372392393322</v>
      </c>
      <c r="S28">
        <v>6.4867184880450068</v>
      </c>
      <c r="T28">
        <v>0</v>
      </c>
      <c r="U28">
        <v>235.56590252323926</v>
      </c>
      <c r="V28">
        <v>3.0106980042301181</v>
      </c>
      <c r="W28">
        <v>10.873675034796824</v>
      </c>
      <c r="X28">
        <v>36.420409013671886</v>
      </c>
      <c r="Y28">
        <v>0</v>
      </c>
      <c r="Z28">
        <v>3.20225801</v>
      </c>
      <c r="AA28">
        <v>10.348504182255041</v>
      </c>
      <c r="AB28">
        <v>9.701901741157549</v>
      </c>
      <c r="AC28">
        <v>7.1351722375367492</v>
      </c>
      <c r="AD28">
        <v>4.4757243505468169</v>
      </c>
      <c r="AE28">
        <v>12.139411326084312</v>
      </c>
      <c r="AF28">
        <v>0</v>
      </c>
      <c r="AG28">
        <v>0</v>
      </c>
      <c r="AH28">
        <v>37.553597867037311</v>
      </c>
      <c r="AI28">
        <v>1.8752047131011895</v>
      </c>
      <c r="AJ28">
        <v>0</v>
      </c>
      <c r="AK28">
        <v>16.734474568873129</v>
      </c>
      <c r="AL28">
        <v>19.683848831583479</v>
      </c>
      <c r="AM28">
        <v>3.8807607150447074</v>
      </c>
      <c r="AN28">
        <v>0</v>
      </c>
      <c r="AO28">
        <v>0</v>
      </c>
      <c r="AP28">
        <v>0.75476751714134238</v>
      </c>
      <c r="AQ28">
        <v>0</v>
      </c>
      <c r="AR28">
        <v>8.4029431307971016</v>
      </c>
      <c r="AS28">
        <v>6.9367492620844109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788.47948316294969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158.72023080897546</v>
      </c>
      <c r="L29">
        <v>36.729999999999997</v>
      </c>
      <c r="M29">
        <v>0</v>
      </c>
      <c r="N29">
        <v>29.156356046971361</v>
      </c>
      <c r="O29">
        <v>48.960010658066601</v>
      </c>
      <c r="P29">
        <v>63.99208924615386</v>
      </c>
      <c r="Q29">
        <v>5.3559493409220265</v>
      </c>
      <c r="R29">
        <v>10.407372392393322</v>
      </c>
      <c r="S29">
        <v>6.4867184880450068</v>
      </c>
      <c r="T29">
        <v>0</v>
      </c>
      <c r="U29">
        <v>235.56590252323926</v>
      </c>
      <c r="V29">
        <v>3.0106980042301181</v>
      </c>
      <c r="W29">
        <v>10.873675034796824</v>
      </c>
      <c r="X29">
        <v>36.420409013671886</v>
      </c>
      <c r="Y29">
        <v>0</v>
      </c>
      <c r="Z29">
        <v>3.20225801</v>
      </c>
      <c r="AA29">
        <v>10.348504182255041</v>
      </c>
      <c r="AB29">
        <v>9.701901741157549</v>
      </c>
      <c r="AC29">
        <v>7.1351722375367492</v>
      </c>
      <c r="AD29">
        <v>4.4757243505468169</v>
      </c>
      <c r="AE29">
        <v>12.139411326084312</v>
      </c>
      <c r="AF29">
        <v>0</v>
      </c>
      <c r="AG29">
        <v>0</v>
      </c>
      <c r="AH29">
        <v>37.553597867037311</v>
      </c>
      <c r="AI29">
        <v>12.042564193735922</v>
      </c>
      <c r="AJ29">
        <v>0</v>
      </c>
      <c r="AK29">
        <v>16.734474568873129</v>
      </c>
      <c r="AL29">
        <v>19.683848831583479</v>
      </c>
      <c r="AM29">
        <v>3.8807607150447074</v>
      </c>
      <c r="AN29">
        <v>0</v>
      </c>
      <c r="AO29">
        <v>0</v>
      </c>
      <c r="AP29">
        <v>0.75476751714134238</v>
      </c>
      <c r="AQ29">
        <v>0</v>
      </c>
      <c r="AR29">
        <v>8.4029431307971016</v>
      </c>
      <c r="AS29">
        <v>6.9367492620844109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798.67208949134363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158.72023080897546</v>
      </c>
      <c r="L30">
        <v>36.729999999999997</v>
      </c>
      <c r="M30">
        <v>0</v>
      </c>
      <c r="N30">
        <v>29.156356046971361</v>
      </c>
      <c r="O30">
        <v>48.960010658066601</v>
      </c>
      <c r="P30">
        <v>63.99208924615386</v>
      </c>
      <c r="Q30">
        <v>5.3559493409220265</v>
      </c>
      <c r="R30">
        <v>10.411199046558707</v>
      </c>
      <c r="S30">
        <v>6.4867184880450068</v>
      </c>
      <c r="T30">
        <v>0</v>
      </c>
      <c r="U30">
        <v>235.56590252323926</v>
      </c>
      <c r="V30">
        <v>3.0106980042301181</v>
      </c>
      <c r="W30">
        <v>10.873675034796824</v>
      </c>
      <c r="X30">
        <v>36.420409013671886</v>
      </c>
      <c r="Y30">
        <v>0</v>
      </c>
      <c r="Z30">
        <v>3.20225801</v>
      </c>
      <c r="AA30">
        <v>10.348504182255041</v>
      </c>
      <c r="AB30">
        <v>9.701901741157549</v>
      </c>
      <c r="AC30">
        <v>7.1351722375367492</v>
      </c>
      <c r="AD30">
        <v>4.4757243505468169</v>
      </c>
      <c r="AE30">
        <v>12.139411326084312</v>
      </c>
      <c r="AF30">
        <v>0</v>
      </c>
      <c r="AG30">
        <v>0</v>
      </c>
      <c r="AH30">
        <v>37.553597867037311</v>
      </c>
      <c r="AI30">
        <v>12.042564193735922</v>
      </c>
      <c r="AJ30">
        <v>0</v>
      </c>
      <c r="AK30">
        <v>16.734474568873129</v>
      </c>
      <c r="AL30">
        <v>19.683848831583479</v>
      </c>
      <c r="AM30">
        <v>3.8807607150447074</v>
      </c>
      <c r="AN30">
        <v>0</v>
      </c>
      <c r="AO30">
        <v>0</v>
      </c>
      <c r="AP30">
        <v>0.75476751714134238</v>
      </c>
      <c r="AQ30">
        <v>0</v>
      </c>
      <c r="AR30">
        <v>8.4029431307971016</v>
      </c>
      <c r="AS30">
        <v>6.9367492620844109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798.67591614550906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118.90558228636797</v>
      </c>
      <c r="L31">
        <v>35.329821723947148</v>
      </c>
      <c r="M31">
        <v>0</v>
      </c>
      <c r="N31">
        <v>29.156356046971361</v>
      </c>
      <c r="O31">
        <v>48.960010658066601</v>
      </c>
      <c r="P31">
        <v>63.99208924615386</v>
      </c>
      <c r="Q31">
        <v>5.3559493409220265</v>
      </c>
      <c r="R31">
        <v>10.411199046558707</v>
      </c>
      <c r="S31">
        <v>6.4867184880450068</v>
      </c>
      <c r="T31">
        <v>0</v>
      </c>
      <c r="U31">
        <v>235.56590252323926</v>
      </c>
      <c r="V31">
        <v>3.0106980042301181</v>
      </c>
      <c r="W31">
        <v>10.873675034796824</v>
      </c>
      <c r="X31">
        <v>36.420409013671886</v>
      </c>
      <c r="Y31">
        <v>0</v>
      </c>
      <c r="Z31">
        <v>3.20225801</v>
      </c>
      <c r="AA31">
        <v>10.348504182255041</v>
      </c>
      <c r="AB31">
        <v>9.701901741157549</v>
      </c>
      <c r="AC31">
        <v>7.1351722375367492</v>
      </c>
      <c r="AD31">
        <v>4.4757243505468169</v>
      </c>
      <c r="AE31">
        <v>12.139411326084312</v>
      </c>
      <c r="AF31">
        <v>0</v>
      </c>
      <c r="AG31">
        <v>0</v>
      </c>
      <c r="AH31">
        <v>37.553597867037311</v>
      </c>
      <c r="AI31">
        <v>12.042564193735922</v>
      </c>
      <c r="AJ31">
        <v>0</v>
      </c>
      <c r="AK31">
        <v>16.734474568873129</v>
      </c>
      <c r="AL31">
        <v>19.683848831583479</v>
      </c>
      <c r="AM31">
        <v>3.8807607150447074</v>
      </c>
      <c r="AN31">
        <v>0</v>
      </c>
      <c r="AO31">
        <v>0</v>
      </c>
      <c r="AP31">
        <v>0.75476751714134238</v>
      </c>
      <c r="AQ31">
        <v>0</v>
      </c>
      <c r="AR31">
        <v>8.4029431307971016</v>
      </c>
      <c r="AS31">
        <v>6.9367492620844109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757.46108934684878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100.53110542654039</v>
      </c>
      <c r="L32">
        <v>25.899299418084151</v>
      </c>
      <c r="M32">
        <v>0</v>
      </c>
      <c r="N32">
        <v>29.156356046971361</v>
      </c>
      <c r="O32">
        <v>48.960010658066601</v>
      </c>
      <c r="P32">
        <v>63.99208924615386</v>
      </c>
      <c r="Q32">
        <v>5.3559493409220265</v>
      </c>
      <c r="R32">
        <v>10.411199046558707</v>
      </c>
      <c r="S32">
        <v>6.4867184880450068</v>
      </c>
      <c r="T32">
        <v>0</v>
      </c>
      <c r="U32">
        <v>235.56590252323926</v>
      </c>
      <c r="V32">
        <v>3.0106980042301181</v>
      </c>
      <c r="W32">
        <v>10.873675034796824</v>
      </c>
      <c r="X32">
        <v>36.420409013671886</v>
      </c>
      <c r="Y32">
        <v>0</v>
      </c>
      <c r="Z32">
        <v>3.20225801</v>
      </c>
      <c r="AA32">
        <v>10.348504182255041</v>
      </c>
      <c r="AB32">
        <v>9.701901741157549</v>
      </c>
      <c r="AC32">
        <v>7.1351722375367492</v>
      </c>
      <c r="AD32">
        <v>4.4757243505468169</v>
      </c>
      <c r="AE32">
        <v>12.139411326084312</v>
      </c>
      <c r="AF32">
        <v>0</v>
      </c>
      <c r="AG32">
        <v>0</v>
      </c>
      <c r="AH32">
        <v>37.553597867037311</v>
      </c>
      <c r="AI32">
        <v>12.042564193735922</v>
      </c>
      <c r="AJ32">
        <v>0</v>
      </c>
      <c r="AK32">
        <v>16.734474568873129</v>
      </c>
      <c r="AL32">
        <v>19.683848831583479</v>
      </c>
      <c r="AM32">
        <v>3.8807607150447074</v>
      </c>
      <c r="AN32">
        <v>0</v>
      </c>
      <c r="AO32">
        <v>0</v>
      </c>
      <c r="AP32">
        <v>0.75476751714134238</v>
      </c>
      <c r="AQ32">
        <v>0</v>
      </c>
      <c r="AR32">
        <v>8.4029431307971016</v>
      </c>
      <c r="AS32">
        <v>6.9367492620844109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729.65609018115822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88.159450884220803</v>
      </c>
      <c r="L33">
        <v>24.001358450699254</v>
      </c>
      <c r="M33">
        <v>0</v>
      </c>
      <c r="N33">
        <v>29.156356046971361</v>
      </c>
      <c r="O33">
        <v>48.960010658066601</v>
      </c>
      <c r="P33">
        <v>66.838850095197444</v>
      </c>
      <c r="Q33">
        <v>2.8984567432321571</v>
      </c>
      <c r="R33">
        <v>10.410989903560319</v>
      </c>
      <c r="S33">
        <v>3.9392868778280548</v>
      </c>
      <c r="T33">
        <v>0</v>
      </c>
      <c r="U33">
        <v>235.56590252323926</v>
      </c>
      <c r="V33">
        <v>3.0106980042301181</v>
      </c>
      <c r="W33">
        <v>10.873675034796824</v>
      </c>
      <c r="X33">
        <v>36.420409013671886</v>
      </c>
      <c r="Y33">
        <v>0</v>
      </c>
      <c r="Z33">
        <v>3.20225801</v>
      </c>
      <c r="AA33">
        <v>10.348504182255041</v>
      </c>
      <c r="AB33">
        <v>9.701901741157549</v>
      </c>
      <c r="AC33">
        <v>7.1351722375367492</v>
      </c>
      <c r="AD33">
        <v>4.4757243505468169</v>
      </c>
      <c r="AE33">
        <v>12.139411326084312</v>
      </c>
      <c r="AF33">
        <v>0</v>
      </c>
      <c r="AG33">
        <v>0</v>
      </c>
      <c r="AH33">
        <v>37.553597867037311</v>
      </c>
      <c r="AI33">
        <v>12.042564193735922</v>
      </c>
      <c r="AJ33">
        <v>0</v>
      </c>
      <c r="AK33">
        <v>16.734474568873129</v>
      </c>
      <c r="AL33">
        <v>19.683848831583479</v>
      </c>
      <c r="AM33">
        <v>3.8807607150447074</v>
      </c>
      <c r="AN33">
        <v>0</v>
      </c>
      <c r="AO33">
        <v>0</v>
      </c>
      <c r="AP33">
        <v>0.75476751714134238</v>
      </c>
      <c r="AQ33">
        <v>0</v>
      </c>
      <c r="AR33">
        <v>8.4029431307971016</v>
      </c>
      <c r="AS33">
        <v>6.9367492620844109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713.2281221695921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91.836935509539444</v>
      </c>
      <c r="L34">
        <v>23.199420724094885</v>
      </c>
      <c r="M34">
        <v>0</v>
      </c>
      <c r="N34">
        <v>29.156356046971361</v>
      </c>
      <c r="O34">
        <v>48.960010658066601</v>
      </c>
      <c r="P34">
        <v>66.931019120292746</v>
      </c>
      <c r="Q34">
        <v>2.8984567432321571</v>
      </c>
      <c r="R34">
        <v>10.410989903560319</v>
      </c>
      <c r="S34">
        <v>3.9392868778280548</v>
      </c>
      <c r="T34">
        <v>0</v>
      </c>
      <c r="U34">
        <v>235.56590252323926</v>
      </c>
      <c r="V34">
        <v>3.0106980042301181</v>
      </c>
      <c r="W34">
        <v>10.873675034796824</v>
      </c>
      <c r="X34">
        <v>36.420409013671886</v>
      </c>
      <c r="Y34">
        <v>0</v>
      </c>
      <c r="Z34">
        <v>3.20225801</v>
      </c>
      <c r="AA34">
        <v>10.348504182255041</v>
      </c>
      <c r="AB34">
        <v>9.701901741157549</v>
      </c>
      <c r="AC34">
        <v>7.1351722375367492</v>
      </c>
      <c r="AD34">
        <v>4.4757243505468169</v>
      </c>
      <c r="AE34">
        <v>12.139411326084312</v>
      </c>
      <c r="AF34">
        <v>0</v>
      </c>
      <c r="AG34">
        <v>0</v>
      </c>
      <c r="AH34">
        <v>37.553597867037311</v>
      </c>
      <c r="AI34">
        <v>12.042564193735922</v>
      </c>
      <c r="AJ34">
        <v>0</v>
      </c>
      <c r="AK34">
        <v>16.734474568873129</v>
      </c>
      <c r="AL34">
        <v>19.683848831583479</v>
      </c>
      <c r="AM34">
        <v>2.5858647463939706</v>
      </c>
      <c r="AN34">
        <v>0</v>
      </c>
      <c r="AO34">
        <v>0</v>
      </c>
      <c r="AP34">
        <v>0.75476751714134238</v>
      </c>
      <c r="AQ34">
        <v>0</v>
      </c>
      <c r="AR34">
        <v>8.4029431307971016</v>
      </c>
      <c r="AS34">
        <v>6.9367492620844109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714.90094212475094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91.836935509539444</v>
      </c>
      <c r="L35">
        <v>23.199420724094885</v>
      </c>
      <c r="M35">
        <v>0</v>
      </c>
      <c r="N35">
        <v>29.156356046971361</v>
      </c>
      <c r="O35">
        <v>48.960010658066601</v>
      </c>
      <c r="P35">
        <v>66.931019120292746</v>
      </c>
      <c r="Q35">
        <v>2.8984567432321571</v>
      </c>
      <c r="R35">
        <v>10.410989903560319</v>
      </c>
      <c r="S35">
        <v>3.8697656089532591</v>
      </c>
      <c r="T35">
        <v>0</v>
      </c>
      <c r="U35">
        <v>235.56590252323926</v>
      </c>
      <c r="V35">
        <v>3.0106980042301181</v>
      </c>
      <c r="W35">
        <v>10.873675034796824</v>
      </c>
      <c r="X35">
        <v>36.420409013671886</v>
      </c>
      <c r="Y35">
        <v>0</v>
      </c>
      <c r="Z35">
        <v>3.20225801</v>
      </c>
      <c r="AA35">
        <v>10.348504182255041</v>
      </c>
      <c r="AB35">
        <v>9.701901741157549</v>
      </c>
      <c r="AC35">
        <v>7.1351722375367492</v>
      </c>
      <c r="AD35">
        <v>4.4757243505468169</v>
      </c>
      <c r="AE35">
        <v>12.139411326084312</v>
      </c>
      <c r="AF35">
        <v>0</v>
      </c>
      <c r="AG35">
        <v>0</v>
      </c>
      <c r="AH35">
        <v>37.553597867037311</v>
      </c>
      <c r="AI35">
        <v>3.9066765209435124</v>
      </c>
      <c r="AJ35">
        <v>0</v>
      </c>
      <c r="AK35">
        <v>16.734474568873129</v>
      </c>
      <c r="AL35">
        <v>19.683848831583479</v>
      </c>
      <c r="AM35">
        <v>2.5858647463939706</v>
      </c>
      <c r="AN35">
        <v>0</v>
      </c>
      <c r="AO35">
        <v>0</v>
      </c>
      <c r="AP35">
        <v>0.75476751714134238</v>
      </c>
      <c r="AQ35">
        <v>0</v>
      </c>
      <c r="AR35">
        <v>8.4029431307971016</v>
      </c>
      <c r="AS35">
        <v>6.9367492620844109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706.69553318308374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88.159450884220803</v>
      </c>
      <c r="L36">
        <v>23.199420724094885</v>
      </c>
      <c r="M36">
        <v>0</v>
      </c>
      <c r="N36">
        <v>29.156356046971361</v>
      </c>
      <c r="O36">
        <v>48.960010658066601</v>
      </c>
      <c r="P36">
        <v>66.931019120292746</v>
      </c>
      <c r="Q36">
        <v>2.8984567432321571</v>
      </c>
      <c r="R36">
        <v>10.410989903560319</v>
      </c>
      <c r="S36">
        <v>3.8697656089532591</v>
      </c>
      <c r="T36">
        <v>0</v>
      </c>
      <c r="U36">
        <v>235.56590252323926</v>
      </c>
      <c r="V36">
        <v>3.0106980042301181</v>
      </c>
      <c r="W36">
        <v>10.873675034796824</v>
      </c>
      <c r="X36">
        <v>36.420409013671886</v>
      </c>
      <c r="Y36">
        <v>0</v>
      </c>
      <c r="Z36">
        <v>3.20225801</v>
      </c>
      <c r="AA36">
        <v>10.348504182255041</v>
      </c>
      <c r="AB36">
        <v>9.701901741157549</v>
      </c>
      <c r="AC36">
        <v>7.1351722375367492</v>
      </c>
      <c r="AD36">
        <v>4.4757243505468169</v>
      </c>
      <c r="AE36">
        <v>12.139411326084312</v>
      </c>
      <c r="AF36">
        <v>0</v>
      </c>
      <c r="AG36">
        <v>0</v>
      </c>
      <c r="AH36">
        <v>37.553597867037311</v>
      </c>
      <c r="AI36">
        <v>3.9066765209435124</v>
      </c>
      <c r="AJ36">
        <v>0</v>
      </c>
      <c r="AK36">
        <v>16.734474568873129</v>
      </c>
      <c r="AL36">
        <v>19.683848831583479</v>
      </c>
      <c r="AM36">
        <v>2.5858647463939706</v>
      </c>
      <c r="AN36">
        <v>0</v>
      </c>
      <c r="AO36">
        <v>0</v>
      </c>
      <c r="AP36">
        <v>0.75476751714134238</v>
      </c>
      <c r="AQ36">
        <v>0</v>
      </c>
      <c r="AR36">
        <v>8.4029431307971016</v>
      </c>
      <c r="AS36">
        <v>6.9367492620844109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703.01804855776504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87.659832518150552</v>
      </c>
      <c r="L37">
        <v>23.199420724094885</v>
      </c>
      <c r="M37">
        <v>0</v>
      </c>
      <c r="N37">
        <v>29.156356046971361</v>
      </c>
      <c r="O37">
        <v>48.960010658066601</v>
      </c>
      <c r="P37">
        <v>66.931019120292746</v>
      </c>
      <c r="Q37">
        <v>2.8984567432321571</v>
      </c>
      <c r="R37">
        <v>5.6097284508910068</v>
      </c>
      <c r="S37">
        <v>3.8697656089532591</v>
      </c>
      <c r="T37">
        <v>0</v>
      </c>
      <c r="U37">
        <v>235.56590252323926</v>
      </c>
      <c r="V37">
        <v>3.1091749550359711</v>
      </c>
      <c r="W37">
        <v>10.873675034796824</v>
      </c>
      <c r="X37">
        <v>36.420409013671886</v>
      </c>
      <c r="Y37">
        <v>0</v>
      </c>
      <c r="Z37">
        <v>3.20225801</v>
      </c>
      <c r="AA37">
        <v>10.348504182255041</v>
      </c>
      <c r="AB37">
        <v>9.701901741157549</v>
      </c>
      <c r="AC37">
        <v>7.1351722375367492</v>
      </c>
      <c r="AD37">
        <v>4.4757243505468169</v>
      </c>
      <c r="AE37">
        <v>12.139411326084312</v>
      </c>
      <c r="AF37">
        <v>0</v>
      </c>
      <c r="AG37">
        <v>0</v>
      </c>
      <c r="AH37">
        <v>37.553597867037311</v>
      </c>
      <c r="AI37">
        <v>3.9066765209435124</v>
      </c>
      <c r="AJ37">
        <v>0</v>
      </c>
      <c r="AK37">
        <v>16.734474568873129</v>
      </c>
      <c r="AL37">
        <v>19.683848831583479</v>
      </c>
      <c r="AM37">
        <v>2.5858647463939706</v>
      </c>
      <c r="AN37">
        <v>0</v>
      </c>
      <c r="AO37">
        <v>0</v>
      </c>
      <c r="AP37">
        <v>0.75476751714134238</v>
      </c>
      <c r="AQ37">
        <v>0</v>
      </c>
      <c r="AR37">
        <v>8.4029431307971016</v>
      </c>
      <c r="AS37">
        <v>6.9367492620844109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697.8156456898314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87.659832518150552</v>
      </c>
      <c r="L38">
        <v>23.199420724094885</v>
      </c>
      <c r="M38">
        <v>0</v>
      </c>
      <c r="N38">
        <v>29.156356046971361</v>
      </c>
      <c r="O38">
        <v>48.960010658066601</v>
      </c>
      <c r="P38">
        <v>66.931019120292746</v>
      </c>
      <c r="Q38">
        <v>2.8984567432321571</v>
      </c>
      <c r="R38">
        <v>5.6097284508910068</v>
      </c>
      <c r="S38">
        <v>3.8697656089532591</v>
      </c>
      <c r="T38">
        <v>0</v>
      </c>
      <c r="U38">
        <v>235.56590252323926</v>
      </c>
      <c r="V38">
        <v>3.1091749550359711</v>
      </c>
      <c r="W38">
        <v>10.873675034796824</v>
      </c>
      <c r="X38">
        <v>36.420409013671886</v>
      </c>
      <c r="Y38">
        <v>0</v>
      </c>
      <c r="Z38">
        <v>3.20225801</v>
      </c>
      <c r="AA38">
        <v>10.348504182255041</v>
      </c>
      <c r="AB38">
        <v>9.701901741157549</v>
      </c>
      <c r="AC38">
        <v>7.1351722375367492</v>
      </c>
      <c r="AD38">
        <v>4.4757243505468169</v>
      </c>
      <c r="AE38">
        <v>12.139411326084312</v>
      </c>
      <c r="AF38">
        <v>0</v>
      </c>
      <c r="AG38">
        <v>0</v>
      </c>
      <c r="AH38">
        <v>37.553597867037311</v>
      </c>
      <c r="AI38">
        <v>3.9066765209435124</v>
      </c>
      <c r="AJ38">
        <v>0</v>
      </c>
      <c r="AK38">
        <v>16.734474568873129</v>
      </c>
      <c r="AL38">
        <v>19.683848831583479</v>
      </c>
      <c r="AM38">
        <v>2.5858647463939706</v>
      </c>
      <c r="AN38">
        <v>0</v>
      </c>
      <c r="AO38">
        <v>0</v>
      </c>
      <c r="AP38">
        <v>0.75476751714134238</v>
      </c>
      <c r="AQ38">
        <v>0</v>
      </c>
      <c r="AR38">
        <v>9.4871937999999982</v>
      </c>
      <c r="AS38">
        <v>6.9367492620844109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698.8998963590343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82.392091402134454</v>
      </c>
      <c r="L39">
        <v>24.000454327992944</v>
      </c>
      <c r="M39">
        <v>0</v>
      </c>
      <c r="N39">
        <v>28.807431118597691</v>
      </c>
      <c r="O39">
        <v>48.360817446620956</v>
      </c>
      <c r="P39">
        <v>66.122292755932691</v>
      </c>
      <c r="Q39">
        <v>2.7530534716516022</v>
      </c>
      <c r="R39">
        <v>5.6097284508910068</v>
      </c>
      <c r="S39">
        <v>3.8697656089532591</v>
      </c>
      <c r="T39">
        <v>0</v>
      </c>
      <c r="U39">
        <v>235.56590252323926</v>
      </c>
      <c r="V39">
        <v>3.1091749550359711</v>
      </c>
      <c r="W39">
        <v>10.873675034796824</v>
      </c>
      <c r="X39">
        <v>36.420409013671886</v>
      </c>
      <c r="Y39">
        <v>0</v>
      </c>
      <c r="Z39">
        <v>3.20225801</v>
      </c>
      <c r="AA39">
        <v>10.348504182255041</v>
      </c>
      <c r="AB39">
        <v>9.701901741157549</v>
      </c>
      <c r="AC39">
        <v>7.1351722375367492</v>
      </c>
      <c r="AD39">
        <v>4.4757243505468169</v>
      </c>
      <c r="AE39">
        <v>12.139411326084312</v>
      </c>
      <c r="AF39">
        <v>0</v>
      </c>
      <c r="AG39">
        <v>0</v>
      </c>
      <c r="AH39">
        <v>37.553597867037311</v>
      </c>
      <c r="AI39">
        <v>3.9066765209435124</v>
      </c>
      <c r="AJ39">
        <v>0</v>
      </c>
      <c r="AK39">
        <v>16.734474568873129</v>
      </c>
      <c r="AL39">
        <v>19.683848831583479</v>
      </c>
      <c r="AM39">
        <v>2.5858647463939706</v>
      </c>
      <c r="AN39">
        <v>0</v>
      </c>
      <c r="AO39">
        <v>0</v>
      </c>
      <c r="AP39">
        <v>0.75476751714134238</v>
      </c>
      <c r="AQ39">
        <v>0</v>
      </c>
      <c r="AR39">
        <v>9.4871937999999982</v>
      </c>
      <c r="AS39">
        <v>6.9367492620844109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692.53094107115624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85.052158924038537</v>
      </c>
      <c r="L40">
        <v>23.999155233960447</v>
      </c>
      <c r="M40">
        <v>0</v>
      </c>
      <c r="N40">
        <v>28.967589733441031</v>
      </c>
      <c r="O40">
        <v>48.624675288463102</v>
      </c>
      <c r="P40">
        <v>66.480116022602118</v>
      </c>
      <c r="Q40">
        <v>2.7530534716516022</v>
      </c>
      <c r="R40">
        <v>5.6097284508910068</v>
      </c>
      <c r="S40">
        <v>3.8697656089532591</v>
      </c>
      <c r="T40">
        <v>0</v>
      </c>
      <c r="U40">
        <v>235.56590252323926</v>
      </c>
      <c r="V40">
        <v>3.1091749550359711</v>
      </c>
      <c r="W40">
        <v>10.873675034796824</v>
      </c>
      <c r="X40">
        <v>36.420409013671886</v>
      </c>
      <c r="Y40">
        <v>0</v>
      </c>
      <c r="Z40">
        <v>3.20225801</v>
      </c>
      <c r="AA40">
        <v>10.348504182255041</v>
      </c>
      <c r="AB40">
        <v>9.701901741157549</v>
      </c>
      <c r="AC40">
        <v>7.1351722375367492</v>
      </c>
      <c r="AD40">
        <v>4.4757243505468169</v>
      </c>
      <c r="AE40">
        <v>12.139411326084312</v>
      </c>
      <c r="AF40">
        <v>0</v>
      </c>
      <c r="AG40">
        <v>0</v>
      </c>
      <c r="AH40">
        <v>37.553597867037311</v>
      </c>
      <c r="AI40">
        <v>3.9066765209435124</v>
      </c>
      <c r="AJ40">
        <v>0</v>
      </c>
      <c r="AK40">
        <v>16.734474568873129</v>
      </c>
      <c r="AL40">
        <v>19.683848831583479</v>
      </c>
      <c r="AM40">
        <v>2.5858647463939706</v>
      </c>
      <c r="AN40">
        <v>0</v>
      </c>
      <c r="AO40">
        <v>0</v>
      </c>
      <c r="AP40">
        <v>0.75476751714134238</v>
      </c>
      <c r="AQ40">
        <v>0</v>
      </c>
      <c r="AR40">
        <v>9.4871937999999982</v>
      </c>
      <c r="AS40">
        <v>6.9367492620844109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695.97154922238281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79.81984749713412</v>
      </c>
      <c r="L41">
        <v>16.539769309893941</v>
      </c>
      <c r="M41">
        <v>0</v>
      </c>
      <c r="N41">
        <v>27.889695884248635</v>
      </c>
      <c r="O41">
        <v>46.829278566998141</v>
      </c>
      <c r="P41">
        <v>63.98551992703225</v>
      </c>
      <c r="Q41">
        <v>2.7530534716516022</v>
      </c>
      <c r="R41">
        <v>5.6097284508910068</v>
      </c>
      <c r="S41">
        <v>3.8697656089532591</v>
      </c>
      <c r="T41">
        <v>0</v>
      </c>
      <c r="U41">
        <v>230.86399467061884</v>
      </c>
      <c r="V41">
        <v>3.1091749550359715</v>
      </c>
      <c r="W41">
        <v>10.881641576911976</v>
      </c>
      <c r="X41">
        <v>36.419478991666672</v>
      </c>
      <c r="Y41">
        <v>0</v>
      </c>
      <c r="Z41">
        <v>3.20225801</v>
      </c>
      <c r="AA41">
        <v>10.348504182255041</v>
      </c>
      <c r="AB41">
        <v>9.701901741157549</v>
      </c>
      <c r="AC41">
        <v>7.1351722375367492</v>
      </c>
      <c r="AD41">
        <v>4.4757243505468169</v>
      </c>
      <c r="AE41">
        <v>12.139411326084312</v>
      </c>
      <c r="AF41">
        <v>0</v>
      </c>
      <c r="AG41">
        <v>0</v>
      </c>
      <c r="AH41">
        <v>37.553597867037311</v>
      </c>
      <c r="AI41">
        <v>3.9066765209435124</v>
      </c>
      <c r="AJ41">
        <v>0</v>
      </c>
      <c r="AK41">
        <v>16.734474568873129</v>
      </c>
      <c r="AL41">
        <v>19.683848831583479</v>
      </c>
      <c r="AM41">
        <v>2.5858647463939706</v>
      </c>
      <c r="AN41">
        <v>0</v>
      </c>
      <c r="AO41">
        <v>0</v>
      </c>
      <c r="AP41">
        <v>0.75476751714134238</v>
      </c>
      <c r="AQ41">
        <v>0</v>
      </c>
      <c r="AR41">
        <v>8.4029431307971016</v>
      </c>
      <c r="AS41">
        <v>6.9367492620844109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672.13284320347123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79.81984749713412</v>
      </c>
      <c r="L42">
        <v>14.539864847803882</v>
      </c>
      <c r="M42">
        <v>0</v>
      </c>
      <c r="N42">
        <v>27.750608731919424</v>
      </c>
      <c r="O42">
        <v>46.60104651706326</v>
      </c>
      <c r="P42">
        <v>63.711220676564949</v>
      </c>
      <c r="Q42">
        <v>2.7530534716516022</v>
      </c>
      <c r="R42">
        <v>5.6097284508910068</v>
      </c>
      <c r="S42">
        <v>3.8697656089532591</v>
      </c>
      <c r="T42">
        <v>0</v>
      </c>
      <c r="U42">
        <v>230.86399467061884</v>
      </c>
      <c r="V42">
        <v>3.1091749550359715</v>
      </c>
      <c r="W42">
        <v>10.881641576911976</v>
      </c>
      <c r="X42">
        <v>36.419478991666672</v>
      </c>
      <c r="Y42">
        <v>0</v>
      </c>
      <c r="Z42">
        <v>3.20225801</v>
      </c>
      <c r="AA42">
        <v>10.348504182255041</v>
      </c>
      <c r="AB42">
        <v>9.701901741157549</v>
      </c>
      <c r="AC42">
        <v>7.1351722375367492</v>
      </c>
      <c r="AD42">
        <v>4.4757243505468169</v>
      </c>
      <c r="AE42">
        <v>12.139411326084312</v>
      </c>
      <c r="AF42">
        <v>0</v>
      </c>
      <c r="AG42">
        <v>0</v>
      </c>
      <c r="AH42">
        <v>37.553597867037311</v>
      </c>
      <c r="AI42">
        <v>3.9066765209435124</v>
      </c>
      <c r="AJ42">
        <v>0</v>
      </c>
      <c r="AK42">
        <v>16.734474568873129</v>
      </c>
      <c r="AL42">
        <v>19.683848831583479</v>
      </c>
      <c r="AM42">
        <v>2.5858647463939706</v>
      </c>
      <c r="AN42">
        <v>0</v>
      </c>
      <c r="AO42">
        <v>0</v>
      </c>
      <c r="AP42">
        <v>0.75476751714134238</v>
      </c>
      <c r="AQ42">
        <v>0</v>
      </c>
      <c r="AR42">
        <v>8.4029431307971016</v>
      </c>
      <c r="AS42">
        <v>6.9367492620844109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669.49132028864983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86.52686834160221</v>
      </c>
      <c r="L43">
        <v>23.001586290022633</v>
      </c>
      <c r="M43">
        <v>0</v>
      </c>
      <c r="N43">
        <v>29.156356046971361</v>
      </c>
      <c r="O43">
        <v>48.960010658066601</v>
      </c>
      <c r="P43">
        <v>66.931019120292746</v>
      </c>
      <c r="Q43">
        <v>2.6605593983628921</v>
      </c>
      <c r="R43">
        <v>5.6081288700906349</v>
      </c>
      <c r="S43">
        <v>3.8687192389096743</v>
      </c>
      <c r="T43">
        <v>0</v>
      </c>
      <c r="U43">
        <v>230.86399467061884</v>
      </c>
      <c r="V43">
        <v>3.1091749550359715</v>
      </c>
      <c r="W43">
        <v>10.881641576911976</v>
      </c>
      <c r="X43">
        <v>36.419478991666672</v>
      </c>
      <c r="Y43">
        <v>0</v>
      </c>
      <c r="Z43">
        <v>3.20225801</v>
      </c>
      <c r="AA43">
        <v>10.348504182255041</v>
      </c>
      <c r="AB43">
        <v>9.701901741157549</v>
      </c>
      <c r="AC43">
        <v>7.1351722375367492</v>
      </c>
      <c r="AD43">
        <v>4.4757243505468169</v>
      </c>
      <c r="AE43">
        <v>12.139411326084312</v>
      </c>
      <c r="AF43">
        <v>0</v>
      </c>
      <c r="AG43">
        <v>0</v>
      </c>
      <c r="AH43">
        <v>37.553597867037311</v>
      </c>
      <c r="AI43">
        <v>3.9066765209435124</v>
      </c>
      <c r="AJ43">
        <v>0</v>
      </c>
      <c r="AK43">
        <v>16.734474568873129</v>
      </c>
      <c r="AL43">
        <v>19.683848831583479</v>
      </c>
      <c r="AM43">
        <v>2.5858647463939706</v>
      </c>
      <c r="AN43">
        <v>0</v>
      </c>
      <c r="AO43">
        <v>0</v>
      </c>
      <c r="AP43">
        <v>0.75476751714134238</v>
      </c>
      <c r="AQ43">
        <v>0</v>
      </c>
      <c r="AR43">
        <v>8.4029431307971016</v>
      </c>
      <c r="AS43">
        <v>6.9367492620844109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691.54943245098696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86.52686834160221</v>
      </c>
      <c r="L44">
        <v>22.2307711979003</v>
      </c>
      <c r="M44">
        <v>0</v>
      </c>
      <c r="N44">
        <v>29.156356046971361</v>
      </c>
      <c r="O44">
        <v>48.960010658066601</v>
      </c>
      <c r="P44">
        <v>66.931019120292746</v>
      </c>
      <c r="Q44">
        <v>2.7074451166219835</v>
      </c>
      <c r="R44">
        <v>5.6081288700906349</v>
      </c>
      <c r="S44">
        <v>3.8687192389096743</v>
      </c>
      <c r="T44">
        <v>0</v>
      </c>
      <c r="U44">
        <v>230.86399467061884</v>
      </c>
      <c r="V44">
        <v>3.1091749550359715</v>
      </c>
      <c r="W44">
        <v>10.881641576911976</v>
      </c>
      <c r="X44">
        <v>36.419478991666672</v>
      </c>
      <c r="Y44">
        <v>0</v>
      </c>
      <c r="Z44">
        <v>3.20225801</v>
      </c>
      <c r="AA44">
        <v>10.348504182255041</v>
      </c>
      <c r="AB44">
        <v>9.701901741157549</v>
      </c>
      <c r="AC44">
        <v>7.1351722375367492</v>
      </c>
      <c r="AD44">
        <v>4.4757243505468169</v>
      </c>
      <c r="AE44">
        <v>12.139411326084312</v>
      </c>
      <c r="AF44">
        <v>0</v>
      </c>
      <c r="AG44">
        <v>0</v>
      </c>
      <c r="AH44">
        <v>37.553597867037311</v>
      </c>
      <c r="AI44">
        <v>3.9066765209435124</v>
      </c>
      <c r="AJ44">
        <v>0</v>
      </c>
      <c r="AK44">
        <v>16.734474568873129</v>
      </c>
      <c r="AL44">
        <v>19.683848831583479</v>
      </c>
      <c r="AM44">
        <v>2.5858647463939706</v>
      </c>
      <c r="AN44">
        <v>0</v>
      </c>
      <c r="AO44">
        <v>0</v>
      </c>
      <c r="AP44">
        <v>0.75476751714134238</v>
      </c>
      <c r="AQ44">
        <v>0</v>
      </c>
      <c r="AR44">
        <v>8.4029431307971016</v>
      </c>
      <c r="AS44">
        <v>6.9367492620844109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690.82550307712381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84.291539953188831</v>
      </c>
      <c r="L45">
        <v>22.2307711979003</v>
      </c>
      <c r="M45">
        <v>0</v>
      </c>
      <c r="N45">
        <v>28.967589733441031</v>
      </c>
      <c r="O45">
        <v>48.664511647254436</v>
      </c>
      <c r="P45">
        <v>66.526877735830183</v>
      </c>
      <c r="Q45">
        <v>2.7074451166219835</v>
      </c>
      <c r="R45">
        <v>5.6081288700906349</v>
      </c>
      <c r="S45">
        <v>3.8687192389096743</v>
      </c>
      <c r="T45">
        <v>0</v>
      </c>
      <c r="U45">
        <v>230.86399467061884</v>
      </c>
      <c r="V45">
        <v>3.1091749550359715</v>
      </c>
      <c r="W45">
        <v>10.881641576911976</v>
      </c>
      <c r="X45">
        <v>36.419478991666672</v>
      </c>
      <c r="Y45">
        <v>0</v>
      </c>
      <c r="Z45">
        <v>3.20225801</v>
      </c>
      <c r="AA45">
        <v>10.348504182255041</v>
      </c>
      <c r="AB45">
        <v>9.701901741157549</v>
      </c>
      <c r="AC45">
        <v>7.1351722375367492</v>
      </c>
      <c r="AD45">
        <v>4.4757243505468169</v>
      </c>
      <c r="AE45">
        <v>12.139411326084312</v>
      </c>
      <c r="AF45">
        <v>0</v>
      </c>
      <c r="AG45">
        <v>0</v>
      </c>
      <c r="AH45">
        <v>37.553597867037311</v>
      </c>
      <c r="AI45">
        <v>3.9066765209435124</v>
      </c>
      <c r="AJ45">
        <v>0</v>
      </c>
      <c r="AK45">
        <v>16.734474568873129</v>
      </c>
      <c r="AL45">
        <v>19.683848831583479</v>
      </c>
      <c r="AM45">
        <v>2.5858647463939706</v>
      </c>
      <c r="AN45">
        <v>0</v>
      </c>
      <c r="AO45">
        <v>0</v>
      </c>
      <c r="AP45">
        <v>0.75476751714134238</v>
      </c>
      <c r="AQ45">
        <v>0</v>
      </c>
      <c r="AR45">
        <v>9.4871937999999982</v>
      </c>
      <c r="AS45">
        <v>6.9367492620844109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688.7860186491082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78.941442210282659</v>
      </c>
      <c r="L46">
        <v>22.23006329125937</v>
      </c>
      <c r="M46">
        <v>0</v>
      </c>
      <c r="N46">
        <v>28.529257742077544</v>
      </c>
      <c r="O46">
        <v>47.878805170981032</v>
      </c>
      <c r="P46">
        <v>65.453760665456116</v>
      </c>
      <c r="Q46">
        <v>2.7074451166219835</v>
      </c>
      <c r="R46">
        <v>5.6081288700906349</v>
      </c>
      <c r="S46">
        <v>3.8687192389096743</v>
      </c>
      <c r="T46">
        <v>0</v>
      </c>
      <c r="U46">
        <v>230.86399467061884</v>
      </c>
      <c r="V46">
        <v>3.1091749550359715</v>
      </c>
      <c r="W46">
        <v>10.881641576911976</v>
      </c>
      <c r="X46">
        <v>36.419478991666672</v>
      </c>
      <c r="Y46">
        <v>0</v>
      </c>
      <c r="Z46">
        <v>3.20225801</v>
      </c>
      <c r="AA46">
        <v>10.348504182255041</v>
      </c>
      <c r="AB46">
        <v>9.701901741157549</v>
      </c>
      <c r="AC46">
        <v>7.1351722375367492</v>
      </c>
      <c r="AD46">
        <v>4.4757243505468169</v>
      </c>
      <c r="AE46">
        <v>12.139411326084312</v>
      </c>
      <c r="AF46">
        <v>0</v>
      </c>
      <c r="AG46">
        <v>0</v>
      </c>
      <c r="AH46">
        <v>37.553597867037311</v>
      </c>
      <c r="AI46">
        <v>3.9066765209435124</v>
      </c>
      <c r="AJ46">
        <v>0</v>
      </c>
      <c r="AK46">
        <v>16.734474568873129</v>
      </c>
      <c r="AL46">
        <v>19.683848831583479</v>
      </c>
      <c r="AM46">
        <v>1.2765659460178704</v>
      </c>
      <c r="AN46">
        <v>0</v>
      </c>
      <c r="AO46">
        <v>0</v>
      </c>
      <c r="AP46">
        <v>0.75476751714134238</v>
      </c>
      <c r="AQ46">
        <v>0</v>
      </c>
      <c r="AR46">
        <v>9.4871937999999982</v>
      </c>
      <c r="AS46">
        <v>6.9367492620844109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679.82875866117399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76.51723061943143</v>
      </c>
      <c r="L47">
        <v>19.640179265231613</v>
      </c>
      <c r="M47">
        <v>0</v>
      </c>
      <c r="N47">
        <v>28.330491004085182</v>
      </c>
      <c r="O47">
        <v>47.577254134715886</v>
      </c>
      <c r="P47">
        <v>65.059175041292121</v>
      </c>
      <c r="Q47">
        <v>2.7074451166219835</v>
      </c>
      <c r="R47">
        <v>5.6081288700906349</v>
      </c>
      <c r="S47">
        <v>3.8687192389096743</v>
      </c>
      <c r="T47">
        <v>0</v>
      </c>
      <c r="U47">
        <v>230.86399467061884</v>
      </c>
      <c r="V47">
        <v>2.5333582141360784</v>
      </c>
      <c r="W47">
        <v>6.7704899050425666</v>
      </c>
      <c r="X47">
        <v>19.331675292936502</v>
      </c>
      <c r="Y47">
        <v>0</v>
      </c>
      <c r="Z47">
        <v>3.20225801</v>
      </c>
      <c r="AA47">
        <v>10.348504182255041</v>
      </c>
      <c r="AB47">
        <v>9.701901741157549</v>
      </c>
      <c r="AC47">
        <v>7.1351722375367492</v>
      </c>
      <c r="AD47">
        <v>4.4757243505468169</v>
      </c>
      <c r="AE47">
        <v>12.139411326084312</v>
      </c>
      <c r="AF47">
        <v>0</v>
      </c>
      <c r="AG47">
        <v>0</v>
      </c>
      <c r="AH47">
        <v>37.553597867037311</v>
      </c>
      <c r="AI47">
        <v>3.9066765209435124</v>
      </c>
      <c r="AJ47">
        <v>0</v>
      </c>
      <c r="AK47">
        <v>16.734474568873129</v>
      </c>
      <c r="AL47">
        <v>19.683848831583479</v>
      </c>
      <c r="AM47">
        <v>1.2765659460178704</v>
      </c>
      <c r="AN47">
        <v>0</v>
      </c>
      <c r="AO47">
        <v>0</v>
      </c>
      <c r="AP47">
        <v>0.75476751714134238</v>
      </c>
      <c r="AQ47">
        <v>0</v>
      </c>
      <c r="AR47">
        <v>9.4871937999999982</v>
      </c>
      <c r="AS47">
        <v>6.9367492620844109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652.14498753437397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76.51723061943143</v>
      </c>
      <c r="L48">
        <v>22.230271776690163</v>
      </c>
      <c r="M48">
        <v>0</v>
      </c>
      <c r="N48">
        <v>28.22001256083086</v>
      </c>
      <c r="O48">
        <v>47.386754763740839</v>
      </c>
      <c r="P48">
        <v>64.78958397849857</v>
      </c>
      <c r="Q48">
        <v>2.7074451166219835</v>
      </c>
      <c r="R48">
        <v>5.6081288700906349</v>
      </c>
      <c r="S48">
        <v>3.8687192389096743</v>
      </c>
      <c r="T48">
        <v>0</v>
      </c>
      <c r="U48">
        <v>230.86399467061884</v>
      </c>
      <c r="V48">
        <v>2.5333582141360784</v>
      </c>
      <c r="W48">
        <v>6.7704899050425666</v>
      </c>
      <c r="X48">
        <v>19.331675292936502</v>
      </c>
      <c r="Y48">
        <v>0</v>
      </c>
      <c r="Z48">
        <v>3.20225801</v>
      </c>
      <c r="AA48">
        <v>10.348504182255041</v>
      </c>
      <c r="AB48">
        <v>9.701901741157549</v>
      </c>
      <c r="AC48">
        <v>7.1351722375367492</v>
      </c>
      <c r="AD48">
        <v>4.4757243505468169</v>
      </c>
      <c r="AE48">
        <v>12.139411326084312</v>
      </c>
      <c r="AF48">
        <v>0</v>
      </c>
      <c r="AG48">
        <v>0</v>
      </c>
      <c r="AH48">
        <v>37.553597867037311</v>
      </c>
      <c r="AI48">
        <v>3.9066765209435124</v>
      </c>
      <c r="AJ48">
        <v>0</v>
      </c>
      <c r="AK48">
        <v>16.734474568873129</v>
      </c>
      <c r="AL48">
        <v>19.683848831583479</v>
      </c>
      <c r="AM48">
        <v>1.2765659460178704</v>
      </c>
      <c r="AN48">
        <v>0</v>
      </c>
      <c r="AO48">
        <v>0</v>
      </c>
      <c r="AP48">
        <v>0.75476751714134238</v>
      </c>
      <c r="AQ48">
        <v>0</v>
      </c>
      <c r="AR48">
        <v>8.4029431307971016</v>
      </c>
      <c r="AS48">
        <v>6.9367492620844109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653.08026049960665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75.67985540695453</v>
      </c>
      <c r="L49">
        <v>17.09951211329118</v>
      </c>
      <c r="M49">
        <v>0</v>
      </c>
      <c r="N49">
        <v>27.918304258997885</v>
      </c>
      <c r="O49">
        <v>46.866972156955207</v>
      </c>
      <c r="P49">
        <v>64.032328147534898</v>
      </c>
      <c r="Q49">
        <v>2.7074451166219835</v>
      </c>
      <c r="R49">
        <v>5.6081288700906349</v>
      </c>
      <c r="S49">
        <v>3.8687192389096743</v>
      </c>
      <c r="T49">
        <v>0</v>
      </c>
      <c r="U49">
        <v>230.86399467061884</v>
      </c>
      <c r="V49">
        <v>2.5333582141360784</v>
      </c>
      <c r="W49">
        <v>6.7704899050425666</v>
      </c>
      <c r="X49">
        <v>19.331675292936502</v>
      </c>
      <c r="Y49">
        <v>0</v>
      </c>
      <c r="Z49">
        <v>3.20225801</v>
      </c>
      <c r="AA49">
        <v>10.348504182255041</v>
      </c>
      <c r="AB49">
        <v>9.701901741157549</v>
      </c>
      <c r="AC49">
        <v>7.1351722375367492</v>
      </c>
      <c r="AD49">
        <v>4.4757243505468169</v>
      </c>
      <c r="AE49">
        <v>12.139411326084312</v>
      </c>
      <c r="AF49">
        <v>0</v>
      </c>
      <c r="AG49">
        <v>0</v>
      </c>
      <c r="AH49">
        <v>37.553597867037311</v>
      </c>
      <c r="AI49">
        <v>3.9066765209435124</v>
      </c>
      <c r="AJ49">
        <v>0</v>
      </c>
      <c r="AK49">
        <v>16.734474568873129</v>
      </c>
      <c r="AL49">
        <v>19.683848831583479</v>
      </c>
      <c r="AM49">
        <v>1.2765659460178704</v>
      </c>
      <c r="AN49">
        <v>0</v>
      </c>
      <c r="AO49">
        <v>0</v>
      </c>
      <c r="AP49">
        <v>0.75476751714134238</v>
      </c>
      <c r="AQ49">
        <v>0</v>
      </c>
      <c r="AR49">
        <v>8.4029431307971016</v>
      </c>
      <c r="AS49">
        <v>6.9367492620844109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645.53337888414853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75.67985540695453</v>
      </c>
      <c r="L50">
        <v>19.030341115038972</v>
      </c>
      <c r="M50">
        <v>0</v>
      </c>
      <c r="N50">
        <v>28.052316692125366</v>
      </c>
      <c r="O50">
        <v>47.085204578228442</v>
      </c>
      <c r="P50">
        <v>64.380198231263378</v>
      </c>
      <c r="Q50">
        <v>2.7074451166219835</v>
      </c>
      <c r="R50">
        <v>5.6081288700906349</v>
      </c>
      <c r="S50">
        <v>3.8687192389096743</v>
      </c>
      <c r="T50">
        <v>0</v>
      </c>
      <c r="U50">
        <v>230.86399467061884</v>
      </c>
      <c r="V50">
        <v>2.5333582141360784</v>
      </c>
      <c r="W50">
        <v>6.7704899050425666</v>
      </c>
      <c r="X50">
        <v>19.331675292936502</v>
      </c>
      <c r="Y50">
        <v>0</v>
      </c>
      <c r="Z50">
        <v>3.20225801</v>
      </c>
      <c r="AA50">
        <v>10.348504182255041</v>
      </c>
      <c r="AB50">
        <v>9.701901741157549</v>
      </c>
      <c r="AC50">
        <v>7.1351722375367492</v>
      </c>
      <c r="AD50">
        <v>4.4757243505468169</v>
      </c>
      <c r="AE50">
        <v>12.139411326084312</v>
      </c>
      <c r="AF50">
        <v>0</v>
      </c>
      <c r="AG50">
        <v>0</v>
      </c>
      <c r="AH50">
        <v>37.553597867037311</v>
      </c>
      <c r="AI50">
        <v>3.9066765209435124</v>
      </c>
      <c r="AJ50">
        <v>0</v>
      </c>
      <c r="AK50">
        <v>16.734474568873129</v>
      </c>
      <c r="AL50">
        <v>19.683848831583479</v>
      </c>
      <c r="AM50">
        <v>1.2765659460178704</v>
      </c>
      <c r="AN50">
        <v>0</v>
      </c>
      <c r="AO50">
        <v>0</v>
      </c>
      <c r="AP50">
        <v>0.75476751714134238</v>
      </c>
      <c r="AQ50">
        <v>0</v>
      </c>
      <c r="AR50">
        <v>9.4871937999999982</v>
      </c>
      <c r="AS50">
        <v>6.9367492620844109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649.24857349322838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87.000092749524057</v>
      </c>
      <c r="L51">
        <v>22.230445402195908</v>
      </c>
      <c r="M51">
        <v>0</v>
      </c>
      <c r="N51">
        <v>29.156356046971361</v>
      </c>
      <c r="O51">
        <v>48.960010658066601</v>
      </c>
      <c r="P51">
        <v>66.931019120292746</v>
      </c>
      <c r="Q51">
        <v>2.7074451166219835</v>
      </c>
      <c r="R51">
        <v>5.6081288700906349</v>
      </c>
      <c r="S51">
        <v>3.8687192389096743</v>
      </c>
      <c r="T51">
        <v>0</v>
      </c>
      <c r="U51">
        <v>230.86399467061884</v>
      </c>
      <c r="V51">
        <v>2.5333582141360784</v>
      </c>
      <c r="W51">
        <v>6.7704899050425666</v>
      </c>
      <c r="X51">
        <v>19.331675292936502</v>
      </c>
      <c r="Y51">
        <v>0</v>
      </c>
      <c r="Z51">
        <v>3.20225801</v>
      </c>
      <c r="AA51">
        <v>10.348504182255041</v>
      </c>
      <c r="AB51">
        <v>9.701901741157549</v>
      </c>
      <c r="AC51">
        <v>7.1351722375367492</v>
      </c>
      <c r="AD51">
        <v>4.4757243505468169</v>
      </c>
      <c r="AE51">
        <v>12.139411326084312</v>
      </c>
      <c r="AF51">
        <v>0</v>
      </c>
      <c r="AG51">
        <v>0</v>
      </c>
      <c r="AH51">
        <v>37.553597867037311</v>
      </c>
      <c r="AI51">
        <v>3.9066765209435124</v>
      </c>
      <c r="AJ51">
        <v>0</v>
      </c>
      <c r="AK51">
        <v>16.734474568873129</v>
      </c>
      <c r="AL51">
        <v>19.683848831583479</v>
      </c>
      <c r="AM51">
        <v>1.2765659460178704</v>
      </c>
      <c r="AN51">
        <v>0</v>
      </c>
      <c r="AO51">
        <v>0</v>
      </c>
      <c r="AP51">
        <v>2.3586488085136712</v>
      </c>
      <c r="AQ51">
        <v>0</v>
      </c>
      <c r="AR51">
        <v>9.4871937999999982</v>
      </c>
      <c r="AS51">
        <v>6.9367492620844109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670.90246273804075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87.000092749524057</v>
      </c>
      <c r="L52">
        <v>22.230445402195908</v>
      </c>
      <c r="M52">
        <v>0</v>
      </c>
      <c r="N52">
        <v>29.156356046971361</v>
      </c>
      <c r="O52">
        <v>48.960010658066601</v>
      </c>
      <c r="P52">
        <v>66.931019120292746</v>
      </c>
      <c r="Q52">
        <v>2.7074451166219835</v>
      </c>
      <c r="R52">
        <v>5.6081288700906349</v>
      </c>
      <c r="S52">
        <v>3.8687192389096743</v>
      </c>
      <c r="T52">
        <v>0</v>
      </c>
      <c r="U52">
        <v>230.86399467061884</v>
      </c>
      <c r="V52">
        <v>2.5333582141360784</v>
      </c>
      <c r="W52">
        <v>6.7704899050425666</v>
      </c>
      <c r="X52">
        <v>19.331675292936502</v>
      </c>
      <c r="Y52">
        <v>0</v>
      </c>
      <c r="Z52">
        <v>3.20225801</v>
      </c>
      <c r="AA52">
        <v>10.348504182255041</v>
      </c>
      <c r="AB52">
        <v>9.701901741157549</v>
      </c>
      <c r="AC52">
        <v>7.1351722375367492</v>
      </c>
      <c r="AD52">
        <v>4.4757243505468169</v>
      </c>
      <c r="AE52">
        <v>12.139411326084312</v>
      </c>
      <c r="AF52">
        <v>0</v>
      </c>
      <c r="AG52">
        <v>0</v>
      </c>
      <c r="AH52">
        <v>37.553597867037311</v>
      </c>
      <c r="AI52">
        <v>3.7504092143061736</v>
      </c>
      <c r="AJ52">
        <v>0</v>
      </c>
      <c r="AK52">
        <v>16.734474568873129</v>
      </c>
      <c r="AL52">
        <v>19.683848831583479</v>
      </c>
      <c r="AM52">
        <v>1.2765659460178704</v>
      </c>
      <c r="AN52">
        <v>0</v>
      </c>
      <c r="AO52">
        <v>0</v>
      </c>
      <c r="AP52">
        <v>2.3586488085136712</v>
      </c>
      <c r="AQ52">
        <v>0</v>
      </c>
      <c r="AR52">
        <v>9.4871937999999982</v>
      </c>
      <c r="AS52">
        <v>6.9367492620844109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670.74619543140341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87.000092749524057</v>
      </c>
      <c r="L53">
        <v>22.230445402195908</v>
      </c>
      <c r="M53">
        <v>0</v>
      </c>
      <c r="N53">
        <v>29.156356046971361</v>
      </c>
      <c r="O53">
        <v>48.960010658066601</v>
      </c>
      <c r="P53">
        <v>66.931019120292746</v>
      </c>
      <c r="Q53">
        <v>2.7074451166219835</v>
      </c>
      <c r="R53">
        <v>5.6081288700906349</v>
      </c>
      <c r="S53">
        <v>3.8687192389096743</v>
      </c>
      <c r="T53">
        <v>0</v>
      </c>
      <c r="U53">
        <v>230.86399467061884</v>
      </c>
      <c r="V53">
        <v>2.5333582141360784</v>
      </c>
      <c r="W53">
        <v>6.7704899050425666</v>
      </c>
      <c r="X53">
        <v>19.331675292936502</v>
      </c>
      <c r="Y53">
        <v>0</v>
      </c>
      <c r="Z53">
        <v>3.20225801</v>
      </c>
      <c r="AA53">
        <v>10.348504182255041</v>
      </c>
      <c r="AB53">
        <v>9.701901741157549</v>
      </c>
      <c r="AC53">
        <v>7.1351722375367492</v>
      </c>
      <c r="AD53">
        <v>4.4757243505468169</v>
      </c>
      <c r="AE53">
        <v>12.139411326084312</v>
      </c>
      <c r="AF53">
        <v>0</v>
      </c>
      <c r="AG53">
        <v>0</v>
      </c>
      <c r="AH53">
        <v>37.553597867037311</v>
      </c>
      <c r="AI53">
        <v>3.7504092143061736</v>
      </c>
      <c r="AJ53">
        <v>0</v>
      </c>
      <c r="AK53">
        <v>16.734474568873129</v>
      </c>
      <c r="AL53">
        <v>19.683848831583479</v>
      </c>
      <c r="AM53">
        <v>1.2765659460178704</v>
      </c>
      <c r="AN53">
        <v>0</v>
      </c>
      <c r="AO53">
        <v>0</v>
      </c>
      <c r="AP53">
        <v>2.3586488085136712</v>
      </c>
      <c r="AQ53">
        <v>0</v>
      </c>
      <c r="AR53">
        <v>8.4029431307971016</v>
      </c>
      <c r="AS53">
        <v>6.9367492620844109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669.66194476220051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87.000092749524057</v>
      </c>
      <c r="L54">
        <v>22.230445402195908</v>
      </c>
      <c r="M54">
        <v>0</v>
      </c>
      <c r="N54">
        <v>29.156356046971361</v>
      </c>
      <c r="O54">
        <v>48.960010658066601</v>
      </c>
      <c r="P54">
        <v>66.931019120292746</v>
      </c>
      <c r="Q54">
        <v>2.7074451166219835</v>
      </c>
      <c r="R54">
        <v>5.6081288700906349</v>
      </c>
      <c r="S54">
        <v>3.8687192389096743</v>
      </c>
      <c r="T54">
        <v>0</v>
      </c>
      <c r="U54">
        <v>230.86399467061884</v>
      </c>
      <c r="V54">
        <v>2.5333582141360784</v>
      </c>
      <c r="W54">
        <v>6.7704899050425666</v>
      </c>
      <c r="X54">
        <v>19.331675292936502</v>
      </c>
      <c r="Y54">
        <v>0</v>
      </c>
      <c r="Z54">
        <v>3.20225801</v>
      </c>
      <c r="AA54">
        <v>10.348504182255041</v>
      </c>
      <c r="AB54">
        <v>9.701901741157549</v>
      </c>
      <c r="AC54">
        <v>7.1351722375367492</v>
      </c>
      <c r="AD54">
        <v>4.4757243505468169</v>
      </c>
      <c r="AE54">
        <v>12.139411326084312</v>
      </c>
      <c r="AF54">
        <v>0</v>
      </c>
      <c r="AG54">
        <v>0</v>
      </c>
      <c r="AH54">
        <v>37.553597867037311</v>
      </c>
      <c r="AI54">
        <v>3.7504092143061736</v>
      </c>
      <c r="AJ54">
        <v>0</v>
      </c>
      <c r="AK54">
        <v>16.734474568873129</v>
      </c>
      <c r="AL54">
        <v>19.683848831583479</v>
      </c>
      <c r="AM54">
        <v>1.2765659460178704</v>
      </c>
      <c r="AN54">
        <v>0</v>
      </c>
      <c r="AO54">
        <v>0</v>
      </c>
      <c r="AP54">
        <v>0.7862163541570838</v>
      </c>
      <c r="AQ54">
        <v>0</v>
      </c>
      <c r="AR54">
        <v>8.4029431307971016</v>
      </c>
      <c r="AS54">
        <v>6.9367492620844109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668.08951230784396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87.000092749524057</v>
      </c>
      <c r="L55">
        <v>31.259398557536141</v>
      </c>
      <c r="M55">
        <v>0</v>
      </c>
      <c r="N55">
        <v>29.156670143555441</v>
      </c>
      <c r="O55">
        <v>48.961795522211254</v>
      </c>
      <c r="P55">
        <v>66.931019120292746</v>
      </c>
      <c r="Q55">
        <v>2.708515934871099</v>
      </c>
      <c r="R55">
        <v>5.6104547875594841</v>
      </c>
      <c r="S55">
        <v>3.8681453286486494</v>
      </c>
      <c r="T55">
        <v>0</v>
      </c>
      <c r="U55">
        <v>230.86399467061884</v>
      </c>
      <c r="V55">
        <v>1.9305716390697671</v>
      </c>
      <c r="W55">
        <v>6.7703798238382769</v>
      </c>
      <c r="X55">
        <v>18.370601598490381</v>
      </c>
      <c r="Y55">
        <v>0</v>
      </c>
      <c r="Z55">
        <v>3.20225801</v>
      </c>
      <c r="AA55">
        <v>10.348504182255041</v>
      </c>
      <c r="AB55">
        <v>9.701901741157549</v>
      </c>
      <c r="AC55">
        <v>7.1351722375367492</v>
      </c>
      <c r="AD55">
        <v>4.4757243505468169</v>
      </c>
      <c r="AE55">
        <v>12.139411326084312</v>
      </c>
      <c r="AF55">
        <v>0</v>
      </c>
      <c r="AG55">
        <v>0</v>
      </c>
      <c r="AH55">
        <v>37.553597867037311</v>
      </c>
      <c r="AI55">
        <v>3.7504092143061736</v>
      </c>
      <c r="AJ55">
        <v>0</v>
      </c>
      <c r="AK55">
        <v>16.734474568873129</v>
      </c>
      <c r="AL55">
        <v>19.683848831583479</v>
      </c>
      <c r="AM55">
        <v>1.2765659460178704</v>
      </c>
      <c r="AN55">
        <v>0</v>
      </c>
      <c r="AO55">
        <v>0</v>
      </c>
      <c r="AP55">
        <v>0.75476751714134238</v>
      </c>
      <c r="AQ55">
        <v>0</v>
      </c>
      <c r="AR55">
        <v>8.4029431307971016</v>
      </c>
      <c r="AS55">
        <v>6.9367492620844109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675.52796806163747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87.000092749524057</v>
      </c>
      <c r="L56">
        <v>22.23035519463755</v>
      </c>
      <c r="M56">
        <v>0</v>
      </c>
      <c r="N56">
        <v>29.138717139939942</v>
      </c>
      <c r="O56">
        <v>48.924746285173605</v>
      </c>
      <c r="P56">
        <v>66.884792794682213</v>
      </c>
      <c r="Q56">
        <v>2.708515934871099</v>
      </c>
      <c r="R56">
        <v>5.6104547875594841</v>
      </c>
      <c r="S56">
        <v>3.8681453286486494</v>
      </c>
      <c r="T56">
        <v>0</v>
      </c>
      <c r="U56">
        <v>230.86399467061884</v>
      </c>
      <c r="V56">
        <v>1.9305716390697671</v>
      </c>
      <c r="W56">
        <v>6.7703798238382769</v>
      </c>
      <c r="X56">
        <v>18.370601598490381</v>
      </c>
      <c r="Y56">
        <v>0</v>
      </c>
      <c r="Z56">
        <v>3.20225801</v>
      </c>
      <c r="AA56">
        <v>10.348504182255041</v>
      </c>
      <c r="AB56">
        <v>9.701901741157549</v>
      </c>
      <c r="AC56">
        <v>7.1351722375367492</v>
      </c>
      <c r="AD56">
        <v>4.4757243505468169</v>
      </c>
      <c r="AE56">
        <v>12.139411326084312</v>
      </c>
      <c r="AF56">
        <v>0</v>
      </c>
      <c r="AG56">
        <v>0</v>
      </c>
      <c r="AH56">
        <v>37.553597867037311</v>
      </c>
      <c r="AI56">
        <v>3.7504092143061736</v>
      </c>
      <c r="AJ56">
        <v>0</v>
      </c>
      <c r="AK56">
        <v>16.734474568873129</v>
      </c>
      <c r="AL56">
        <v>19.683848831583479</v>
      </c>
      <c r="AM56">
        <v>1.2765659460178704</v>
      </c>
      <c r="AN56">
        <v>0</v>
      </c>
      <c r="AO56">
        <v>0</v>
      </c>
      <c r="AP56">
        <v>0.75476751714134238</v>
      </c>
      <c r="AQ56">
        <v>0</v>
      </c>
      <c r="AR56">
        <v>9.4871937999999982</v>
      </c>
      <c r="AS56">
        <v>6.9367492620844109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667.48194680167808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87.000092749524057</v>
      </c>
      <c r="L57">
        <v>17.860292048319401</v>
      </c>
      <c r="M57">
        <v>0</v>
      </c>
      <c r="N57">
        <v>29.041971614544831</v>
      </c>
      <c r="O57">
        <v>48.77876181265448</v>
      </c>
      <c r="P57">
        <v>66.661428496504513</v>
      </c>
      <c r="Q57">
        <v>2.7076796970067192</v>
      </c>
      <c r="R57">
        <v>5.6075860221066325</v>
      </c>
      <c r="S57">
        <v>3.8694575054835498</v>
      </c>
      <c r="T57">
        <v>0</v>
      </c>
      <c r="U57">
        <v>230.86399467061884</v>
      </c>
      <c r="V57">
        <v>1.9305716390697671</v>
      </c>
      <c r="W57">
        <v>6.7702550989152899</v>
      </c>
      <c r="X57">
        <v>18.367960959345048</v>
      </c>
      <c r="Y57">
        <v>0</v>
      </c>
      <c r="Z57">
        <v>3.20225801</v>
      </c>
      <c r="AA57">
        <v>10.348504182255041</v>
      </c>
      <c r="AB57">
        <v>9.701901741157549</v>
      </c>
      <c r="AC57">
        <v>7.1351722375367492</v>
      </c>
      <c r="AD57">
        <v>4.4757243505468169</v>
      </c>
      <c r="AE57">
        <v>12.139411326084312</v>
      </c>
      <c r="AF57">
        <v>0</v>
      </c>
      <c r="AG57">
        <v>0</v>
      </c>
      <c r="AH57">
        <v>37.553597867037311</v>
      </c>
      <c r="AI57">
        <v>0</v>
      </c>
      <c r="AJ57">
        <v>0</v>
      </c>
      <c r="AK57">
        <v>16.734474568873129</v>
      </c>
      <c r="AL57">
        <v>19.683848831583479</v>
      </c>
      <c r="AM57">
        <v>1.2765659460178704</v>
      </c>
      <c r="AN57">
        <v>0</v>
      </c>
      <c r="AO57">
        <v>0</v>
      </c>
      <c r="AP57">
        <v>0.75476751714134238</v>
      </c>
      <c r="AQ57">
        <v>0</v>
      </c>
      <c r="AR57">
        <v>9.4871937999999982</v>
      </c>
      <c r="AS57">
        <v>6.9367492620844109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658.89022195441112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87.000092749524057</v>
      </c>
      <c r="L58">
        <v>20.4188608233558</v>
      </c>
      <c r="M58">
        <v>0</v>
      </c>
      <c r="N58">
        <v>29.069904340493174</v>
      </c>
      <c r="O58">
        <v>48.817759233569433</v>
      </c>
      <c r="P58">
        <v>66.702990967419964</v>
      </c>
      <c r="Q58">
        <v>2.7076796970067192</v>
      </c>
      <c r="R58">
        <v>5.6075860221066325</v>
      </c>
      <c r="S58">
        <v>3.8694575054835498</v>
      </c>
      <c r="T58">
        <v>0</v>
      </c>
      <c r="U58">
        <v>230.86399467061884</v>
      </c>
      <c r="V58">
        <v>1.9305716390697671</v>
      </c>
      <c r="W58">
        <v>6.7702550989152899</v>
      </c>
      <c r="X58">
        <v>18.367960959345048</v>
      </c>
      <c r="Y58">
        <v>0</v>
      </c>
      <c r="Z58">
        <v>3.20225801</v>
      </c>
      <c r="AA58">
        <v>10.348504182255041</v>
      </c>
      <c r="AB58">
        <v>9.701901741157549</v>
      </c>
      <c r="AC58">
        <v>7.1351722375367492</v>
      </c>
      <c r="AD58">
        <v>4.4757243505468169</v>
      </c>
      <c r="AE58">
        <v>12.139411326084312</v>
      </c>
      <c r="AF58">
        <v>0</v>
      </c>
      <c r="AG58">
        <v>0</v>
      </c>
      <c r="AH58">
        <v>37.553597867037311</v>
      </c>
      <c r="AI58">
        <v>0</v>
      </c>
      <c r="AJ58">
        <v>0</v>
      </c>
      <c r="AK58">
        <v>16.734474568873129</v>
      </c>
      <c r="AL58">
        <v>19.683848831583479</v>
      </c>
      <c r="AM58">
        <v>1.2765659460178704</v>
      </c>
      <c r="AN58">
        <v>0</v>
      </c>
      <c r="AO58">
        <v>0</v>
      </c>
      <c r="AP58">
        <v>0.75476751714134238</v>
      </c>
      <c r="AQ58">
        <v>0</v>
      </c>
      <c r="AR58">
        <v>9.4871937999999982</v>
      </c>
      <c r="AS58">
        <v>6.9367492620844109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661.5572833472263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88.569830779518526</v>
      </c>
      <c r="L59">
        <v>7.7601470011616813</v>
      </c>
      <c r="M59">
        <v>0</v>
      </c>
      <c r="N59">
        <v>25.429736718916303</v>
      </c>
      <c r="O59">
        <v>42.738238981086816</v>
      </c>
      <c r="P59">
        <v>58.409228421669106</v>
      </c>
      <c r="Q59">
        <v>2.6899616519916143</v>
      </c>
      <c r="R59">
        <v>5.4982488035097052</v>
      </c>
      <c r="S59">
        <v>5.6558455308747861</v>
      </c>
      <c r="T59">
        <v>0</v>
      </c>
      <c r="U59">
        <v>230.86399467061884</v>
      </c>
      <c r="V59">
        <v>1.9897690018066845</v>
      </c>
      <c r="W59">
        <v>6.7702550989152899</v>
      </c>
      <c r="X59">
        <v>18.367960959345048</v>
      </c>
      <c r="Y59">
        <v>0</v>
      </c>
      <c r="Z59">
        <v>3.20225801</v>
      </c>
      <c r="AA59">
        <v>10.348504182255041</v>
      </c>
      <c r="AB59">
        <v>9.701901741157549</v>
      </c>
      <c r="AC59">
        <v>7.1351722375367492</v>
      </c>
      <c r="AD59">
        <v>4.4757243505468169</v>
      </c>
      <c r="AE59">
        <v>12.139411326084312</v>
      </c>
      <c r="AF59">
        <v>0</v>
      </c>
      <c r="AG59">
        <v>0</v>
      </c>
      <c r="AH59">
        <v>37.553597867037311</v>
      </c>
      <c r="AI59">
        <v>0</v>
      </c>
      <c r="AJ59">
        <v>0</v>
      </c>
      <c r="AK59">
        <v>16.734474568873129</v>
      </c>
      <c r="AL59">
        <v>19.683848831583479</v>
      </c>
      <c r="AM59">
        <v>1.2765659460178704</v>
      </c>
      <c r="AN59">
        <v>0</v>
      </c>
      <c r="AO59">
        <v>0</v>
      </c>
      <c r="AP59">
        <v>0.75476751714134238</v>
      </c>
      <c r="AQ59">
        <v>0</v>
      </c>
      <c r="AR59">
        <v>8.4029431307971016</v>
      </c>
      <c r="AS59">
        <v>6.9367492620844109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633.08913659052939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80.360033581192624</v>
      </c>
      <c r="L60">
        <v>1.8898614745821727</v>
      </c>
      <c r="M60">
        <v>0</v>
      </c>
      <c r="N60">
        <v>25.188804821697101</v>
      </c>
      <c r="O60">
        <v>42.291848536317019</v>
      </c>
      <c r="P60">
        <v>57.825964155741751</v>
      </c>
      <c r="Q60">
        <v>4.6224470338983048</v>
      </c>
      <c r="R60">
        <v>8.9910023777538974</v>
      </c>
      <c r="S60">
        <v>5.6002813350671872</v>
      </c>
      <c r="T60">
        <v>0</v>
      </c>
      <c r="U60">
        <v>230.86399467061884</v>
      </c>
      <c r="V60">
        <v>1.9897690018066845</v>
      </c>
      <c r="W60">
        <v>6.7702550989152899</v>
      </c>
      <c r="X60">
        <v>18.367960959345048</v>
      </c>
      <c r="Y60">
        <v>0</v>
      </c>
      <c r="Z60">
        <v>3.20225801</v>
      </c>
      <c r="AA60">
        <v>10.348504182255041</v>
      </c>
      <c r="AB60">
        <v>9.701901741157549</v>
      </c>
      <c r="AC60">
        <v>7.1351722375367492</v>
      </c>
      <c r="AD60">
        <v>4.4757243505468169</v>
      </c>
      <c r="AE60">
        <v>12.139411326084312</v>
      </c>
      <c r="AF60">
        <v>0</v>
      </c>
      <c r="AG60">
        <v>0</v>
      </c>
      <c r="AH60">
        <v>37.553597867037311</v>
      </c>
      <c r="AI60">
        <v>0</v>
      </c>
      <c r="AJ60">
        <v>0</v>
      </c>
      <c r="AK60">
        <v>16.734474568873129</v>
      </c>
      <c r="AL60">
        <v>19.683848831583479</v>
      </c>
      <c r="AM60">
        <v>1.2765659460178704</v>
      </c>
      <c r="AN60">
        <v>0</v>
      </c>
      <c r="AO60">
        <v>0</v>
      </c>
      <c r="AP60">
        <v>0.75476751714134238</v>
      </c>
      <c r="AQ60">
        <v>0</v>
      </c>
      <c r="AR60">
        <v>8.4029431307971016</v>
      </c>
      <c r="AS60">
        <v>6.9367492620844109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623.10814201805101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82.237405270983331</v>
      </c>
      <c r="L61">
        <v>19.620401716735575</v>
      </c>
      <c r="M61">
        <v>0</v>
      </c>
      <c r="N61">
        <v>26.38963917422123</v>
      </c>
      <c r="O61">
        <v>44.311492514153464</v>
      </c>
      <c r="P61">
        <v>60.584905061402132</v>
      </c>
      <c r="Q61">
        <v>4.8493085075757572</v>
      </c>
      <c r="R61">
        <v>9.4204373140220472</v>
      </c>
      <c r="S61">
        <v>5.8673629892517569</v>
      </c>
      <c r="T61">
        <v>0</v>
      </c>
      <c r="U61">
        <v>230.86399467061884</v>
      </c>
      <c r="V61">
        <v>3.0090274796954311</v>
      </c>
      <c r="W61">
        <v>10.863471797521628</v>
      </c>
      <c r="X61">
        <v>36.389470663173341</v>
      </c>
      <c r="Y61">
        <v>0</v>
      </c>
      <c r="Z61">
        <v>3.20225801</v>
      </c>
      <c r="AA61">
        <v>10.348504182255041</v>
      </c>
      <c r="AB61">
        <v>9.701901741157549</v>
      </c>
      <c r="AC61">
        <v>7.1351722375367492</v>
      </c>
      <c r="AD61">
        <v>4.4757243505468169</v>
      </c>
      <c r="AE61">
        <v>12.139411326084312</v>
      </c>
      <c r="AF61">
        <v>0</v>
      </c>
      <c r="AG61">
        <v>0</v>
      </c>
      <c r="AH61">
        <v>37.553597867037311</v>
      </c>
      <c r="AI61">
        <v>0</v>
      </c>
      <c r="AJ61">
        <v>0</v>
      </c>
      <c r="AK61">
        <v>16.734474568873129</v>
      </c>
      <c r="AL61">
        <v>19.683848831583479</v>
      </c>
      <c r="AM61">
        <v>1.2765659460178704</v>
      </c>
      <c r="AN61">
        <v>0</v>
      </c>
      <c r="AO61">
        <v>0</v>
      </c>
      <c r="AP61">
        <v>2.3272002254555102</v>
      </c>
      <c r="AQ61">
        <v>0</v>
      </c>
      <c r="AR61">
        <v>8.4029431307971016</v>
      </c>
      <c r="AS61">
        <v>6.9367492620844109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674.32526883878381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84.099308266697804</v>
      </c>
      <c r="L62">
        <v>21.489020268718274</v>
      </c>
      <c r="M62">
        <v>0</v>
      </c>
      <c r="N62">
        <v>26.549797454115687</v>
      </c>
      <c r="O62">
        <v>44.615152984351518</v>
      </c>
      <c r="P62">
        <v>60.952279268615989</v>
      </c>
      <c r="Q62">
        <v>4.8767245479177115</v>
      </c>
      <c r="R62">
        <v>9.4769068059093247</v>
      </c>
      <c r="S62">
        <v>5.9063624605587517</v>
      </c>
      <c r="T62">
        <v>0</v>
      </c>
      <c r="U62">
        <v>230.86399467061884</v>
      </c>
      <c r="V62">
        <v>3.0106980042301181</v>
      </c>
      <c r="W62">
        <v>10.873675034796824</v>
      </c>
      <c r="X62">
        <v>36.413216445468507</v>
      </c>
      <c r="Y62">
        <v>0</v>
      </c>
      <c r="Z62">
        <v>3.20225801</v>
      </c>
      <c r="AA62">
        <v>10.348504182255041</v>
      </c>
      <c r="AB62">
        <v>9.701901741157549</v>
      </c>
      <c r="AC62">
        <v>7.1351722375367492</v>
      </c>
      <c r="AD62">
        <v>4.4757243505468169</v>
      </c>
      <c r="AE62">
        <v>12.139411326084312</v>
      </c>
      <c r="AF62">
        <v>0</v>
      </c>
      <c r="AG62">
        <v>0</v>
      </c>
      <c r="AH62">
        <v>37.553597867037311</v>
      </c>
      <c r="AI62">
        <v>0</v>
      </c>
      <c r="AJ62">
        <v>0</v>
      </c>
      <c r="AK62">
        <v>16.734474568873129</v>
      </c>
      <c r="AL62">
        <v>19.683848831583479</v>
      </c>
      <c r="AM62">
        <v>2.5858647463939706</v>
      </c>
      <c r="AN62">
        <v>0</v>
      </c>
      <c r="AO62">
        <v>0</v>
      </c>
      <c r="AP62">
        <v>2.3272002254555102</v>
      </c>
      <c r="AQ62">
        <v>0</v>
      </c>
      <c r="AR62">
        <v>8.4029431307971016</v>
      </c>
      <c r="AS62">
        <v>6.9367492620844109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680.35478669180486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84.060404868394869</v>
      </c>
      <c r="L63">
        <v>21.268803429815808</v>
      </c>
      <c r="M63">
        <v>0</v>
      </c>
      <c r="N63">
        <v>27.21043035722041</v>
      </c>
      <c r="O63">
        <v>45.668662729998275</v>
      </c>
      <c r="P63">
        <v>62.420029468057557</v>
      </c>
      <c r="Q63">
        <v>4.9901704916666674</v>
      </c>
      <c r="R63">
        <v>9.7078491178811248</v>
      </c>
      <c r="S63">
        <v>6.0466604873646208</v>
      </c>
      <c r="T63">
        <v>0</v>
      </c>
      <c r="U63">
        <v>230.86399467061884</v>
      </c>
      <c r="V63">
        <v>3.0106980042301181</v>
      </c>
      <c r="W63">
        <v>10.873675034796824</v>
      </c>
      <c r="X63">
        <v>36.413216445468507</v>
      </c>
      <c r="Y63">
        <v>0</v>
      </c>
      <c r="Z63">
        <v>3.20225801</v>
      </c>
      <c r="AA63">
        <v>10.348504182255041</v>
      </c>
      <c r="AB63">
        <v>9.701901741157549</v>
      </c>
      <c r="AC63">
        <v>7.1351722375367492</v>
      </c>
      <c r="AD63">
        <v>4.4757243505468169</v>
      </c>
      <c r="AE63">
        <v>12.139411326084312</v>
      </c>
      <c r="AF63">
        <v>0</v>
      </c>
      <c r="AG63">
        <v>0</v>
      </c>
      <c r="AH63">
        <v>37.553597867037311</v>
      </c>
      <c r="AI63">
        <v>0</v>
      </c>
      <c r="AJ63">
        <v>0</v>
      </c>
      <c r="AK63">
        <v>16.734474568873129</v>
      </c>
      <c r="AL63">
        <v>19.683848831583479</v>
      </c>
      <c r="AM63">
        <v>3.8807607150447074</v>
      </c>
      <c r="AN63">
        <v>0</v>
      </c>
      <c r="AO63">
        <v>0</v>
      </c>
      <c r="AP63">
        <v>2.3272002254555102</v>
      </c>
      <c r="AQ63">
        <v>0</v>
      </c>
      <c r="AR63">
        <v>8.4029431307971016</v>
      </c>
      <c r="AS63">
        <v>6.9367492620844109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685.05714155396981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84.100764320636713</v>
      </c>
      <c r="L64">
        <v>21.268803429815808</v>
      </c>
      <c r="M64">
        <v>0</v>
      </c>
      <c r="N64">
        <v>27.21043035722041</v>
      </c>
      <c r="O64">
        <v>45.706394970994474</v>
      </c>
      <c r="P64">
        <v>62.461994011335975</v>
      </c>
      <c r="Q64">
        <v>4.999132778049975</v>
      </c>
      <c r="R64">
        <v>9.710591148470531</v>
      </c>
      <c r="S64">
        <v>6.0483684657039705</v>
      </c>
      <c r="T64">
        <v>0</v>
      </c>
      <c r="U64">
        <v>230.86399467061884</v>
      </c>
      <c r="V64">
        <v>3.0106980042301181</v>
      </c>
      <c r="W64">
        <v>10.873675034796824</v>
      </c>
      <c r="X64">
        <v>36.413216445468507</v>
      </c>
      <c r="Y64">
        <v>0</v>
      </c>
      <c r="Z64">
        <v>3.20225801</v>
      </c>
      <c r="AA64">
        <v>10.348504182255041</v>
      </c>
      <c r="AB64">
        <v>9.701901741157549</v>
      </c>
      <c r="AC64">
        <v>7.1351722375367492</v>
      </c>
      <c r="AD64">
        <v>4.4757243505468169</v>
      </c>
      <c r="AE64">
        <v>12.139411326084312</v>
      </c>
      <c r="AF64">
        <v>0</v>
      </c>
      <c r="AG64">
        <v>0</v>
      </c>
      <c r="AH64">
        <v>37.553597867037311</v>
      </c>
      <c r="AI64">
        <v>0</v>
      </c>
      <c r="AJ64">
        <v>0</v>
      </c>
      <c r="AK64">
        <v>16.734474568873129</v>
      </c>
      <c r="AL64">
        <v>19.683848831583479</v>
      </c>
      <c r="AM64">
        <v>3.8807607150447074</v>
      </c>
      <c r="AN64">
        <v>0</v>
      </c>
      <c r="AO64">
        <v>0</v>
      </c>
      <c r="AP64">
        <v>0.75476751714134238</v>
      </c>
      <c r="AQ64">
        <v>0</v>
      </c>
      <c r="AR64">
        <v>8.4029431307971016</v>
      </c>
      <c r="AS64">
        <v>6.9367492620844109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683.61817737748413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84.100058728616304</v>
      </c>
      <c r="L65">
        <v>21.268803429815808</v>
      </c>
      <c r="M65">
        <v>0</v>
      </c>
      <c r="N65">
        <v>27.50967578818792</v>
      </c>
      <c r="O65">
        <v>46.188407064496836</v>
      </c>
      <c r="P65">
        <v>63.135276281906485</v>
      </c>
      <c r="Q65">
        <v>5.050573051381483</v>
      </c>
      <c r="R65">
        <v>9.819411669454011</v>
      </c>
      <c r="S65">
        <v>6.1197947857142863</v>
      </c>
      <c r="T65">
        <v>0</v>
      </c>
      <c r="U65">
        <v>242.05</v>
      </c>
      <c r="V65">
        <v>3.0106980042301181</v>
      </c>
      <c r="W65">
        <v>10.873675034796824</v>
      </c>
      <c r="X65">
        <v>36.413216445468507</v>
      </c>
      <c r="Y65">
        <v>0</v>
      </c>
      <c r="Z65">
        <v>3.20225801</v>
      </c>
      <c r="AA65">
        <v>10.348504182255041</v>
      </c>
      <c r="AB65">
        <v>9.701901741157549</v>
      </c>
      <c r="AC65">
        <v>7.1351722375367492</v>
      </c>
      <c r="AD65">
        <v>4.4757243505468169</v>
      </c>
      <c r="AE65">
        <v>12.139411326084312</v>
      </c>
      <c r="AF65">
        <v>0</v>
      </c>
      <c r="AG65">
        <v>0</v>
      </c>
      <c r="AH65">
        <v>37.553597867037311</v>
      </c>
      <c r="AI65">
        <v>0</v>
      </c>
      <c r="AJ65">
        <v>0</v>
      </c>
      <c r="AK65">
        <v>16.734474568873129</v>
      </c>
      <c r="AL65">
        <v>19.683848831583479</v>
      </c>
      <c r="AM65">
        <v>3.8807607150447074</v>
      </c>
      <c r="AN65">
        <v>0</v>
      </c>
      <c r="AO65">
        <v>0</v>
      </c>
      <c r="AP65">
        <v>0.75476751714134238</v>
      </c>
      <c r="AQ65">
        <v>0</v>
      </c>
      <c r="AR65">
        <v>8.4029431307971016</v>
      </c>
      <c r="AS65">
        <v>6.9367492620844109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696.4897040242106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84.10069300911799</v>
      </c>
      <c r="L66">
        <v>21.268803429815808</v>
      </c>
      <c r="M66">
        <v>0</v>
      </c>
      <c r="N66">
        <v>28.429874388807068</v>
      </c>
      <c r="O66">
        <v>47.761662778943887</v>
      </c>
      <c r="P66">
        <v>65.277249016168994</v>
      </c>
      <c r="Q66">
        <v>5.2177505567010307</v>
      </c>
      <c r="R66">
        <v>10.150950762550561</v>
      </c>
      <c r="S66">
        <v>6.3205381097888678</v>
      </c>
      <c r="T66">
        <v>0</v>
      </c>
      <c r="U66">
        <v>254.1272040323139</v>
      </c>
      <c r="V66">
        <v>3.0106980042301181</v>
      </c>
      <c r="W66">
        <v>10.873675034796824</v>
      </c>
      <c r="X66">
        <v>36.413216445468507</v>
      </c>
      <c r="Y66">
        <v>0</v>
      </c>
      <c r="Z66">
        <v>3.20225801</v>
      </c>
      <c r="AA66">
        <v>10.348504182255041</v>
      </c>
      <c r="AB66">
        <v>9.701901741157549</v>
      </c>
      <c r="AC66">
        <v>7.1351722375367492</v>
      </c>
      <c r="AD66">
        <v>4.4757243505468169</v>
      </c>
      <c r="AE66">
        <v>12.139411326084312</v>
      </c>
      <c r="AF66">
        <v>0</v>
      </c>
      <c r="AG66">
        <v>0</v>
      </c>
      <c r="AH66">
        <v>37.553597867037311</v>
      </c>
      <c r="AI66">
        <v>0</v>
      </c>
      <c r="AJ66">
        <v>0</v>
      </c>
      <c r="AK66">
        <v>16.734474568873129</v>
      </c>
      <c r="AL66">
        <v>19.683848831583479</v>
      </c>
      <c r="AM66">
        <v>3.8807607150447074</v>
      </c>
      <c r="AN66">
        <v>0</v>
      </c>
      <c r="AO66">
        <v>0</v>
      </c>
      <c r="AP66">
        <v>0.75476751714134238</v>
      </c>
      <c r="AQ66">
        <v>0</v>
      </c>
      <c r="AR66">
        <v>8.4029431307971016</v>
      </c>
      <c r="AS66">
        <v>6.9367492620844109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713.90242930884551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84.100419911807862</v>
      </c>
      <c r="L67">
        <v>21.268803429815808</v>
      </c>
      <c r="M67">
        <v>0</v>
      </c>
      <c r="N67">
        <v>27.441363137268976</v>
      </c>
      <c r="O67">
        <v>46.081302252290833</v>
      </c>
      <c r="P67">
        <v>62.995974273858927</v>
      </c>
      <c r="Q67">
        <v>5.0398991020408168</v>
      </c>
      <c r="R67">
        <v>9.7908715635018488</v>
      </c>
      <c r="S67">
        <v>6.1011471786709111</v>
      </c>
      <c r="T67">
        <v>0</v>
      </c>
      <c r="U67">
        <v>261.46966746899534</v>
      </c>
      <c r="V67">
        <v>3.0106980042301181</v>
      </c>
      <c r="W67">
        <v>10.873675034796824</v>
      </c>
      <c r="X67">
        <v>36.413216445468507</v>
      </c>
      <c r="Y67">
        <v>0</v>
      </c>
      <c r="Z67">
        <v>3.20225801</v>
      </c>
      <c r="AA67">
        <v>10.348504182255041</v>
      </c>
      <c r="AB67">
        <v>9.701901741157549</v>
      </c>
      <c r="AC67">
        <v>7.1351722375367492</v>
      </c>
      <c r="AD67">
        <v>4.4757243505468169</v>
      </c>
      <c r="AE67">
        <v>12.139411326084312</v>
      </c>
      <c r="AF67">
        <v>0</v>
      </c>
      <c r="AG67">
        <v>0</v>
      </c>
      <c r="AH67">
        <v>37.553597867037311</v>
      </c>
      <c r="AI67">
        <v>0.8750953067579359</v>
      </c>
      <c r="AJ67">
        <v>0</v>
      </c>
      <c r="AK67">
        <v>16.734474568873129</v>
      </c>
      <c r="AL67">
        <v>19.683848831583479</v>
      </c>
      <c r="AM67">
        <v>3.8807607150447074</v>
      </c>
      <c r="AN67">
        <v>0</v>
      </c>
      <c r="AO67">
        <v>0</v>
      </c>
      <c r="AP67">
        <v>0.75476751714134238</v>
      </c>
      <c r="AQ67">
        <v>0</v>
      </c>
      <c r="AR67">
        <v>8.4029431307971016</v>
      </c>
      <c r="AS67">
        <v>7.1019100249883111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716.57740761255059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84.099372824685247</v>
      </c>
      <c r="L68">
        <v>21.268803429815808</v>
      </c>
      <c r="M68">
        <v>0</v>
      </c>
      <c r="N68">
        <v>27.840016250464316</v>
      </c>
      <c r="O68">
        <v>46.749867804085426</v>
      </c>
      <c r="P68">
        <v>63.934541973979627</v>
      </c>
      <c r="Q68">
        <v>5.1115562495210733</v>
      </c>
      <c r="R68">
        <v>9.9371329244595561</v>
      </c>
      <c r="S68">
        <v>6.1874284333855796</v>
      </c>
      <c r="T68">
        <v>0</v>
      </c>
      <c r="U68">
        <v>265.26</v>
      </c>
      <c r="V68">
        <v>3.0106980042301181</v>
      </c>
      <c r="W68">
        <v>10.873675034796824</v>
      </c>
      <c r="X68">
        <v>36.413216445468507</v>
      </c>
      <c r="Y68">
        <v>0</v>
      </c>
      <c r="Z68">
        <v>3.20225801</v>
      </c>
      <c r="AA68">
        <v>10.348504182255041</v>
      </c>
      <c r="AB68">
        <v>9.701901741157549</v>
      </c>
      <c r="AC68">
        <v>7.1351722375367492</v>
      </c>
      <c r="AD68">
        <v>4.4757243505468169</v>
      </c>
      <c r="AE68">
        <v>12.139411326084312</v>
      </c>
      <c r="AF68">
        <v>0</v>
      </c>
      <c r="AG68">
        <v>0</v>
      </c>
      <c r="AH68">
        <v>37.553597867037311</v>
      </c>
      <c r="AI68">
        <v>0.8750953067579359</v>
      </c>
      <c r="AJ68">
        <v>0</v>
      </c>
      <c r="AK68">
        <v>16.734474568873129</v>
      </c>
      <c r="AL68">
        <v>19.683848831583479</v>
      </c>
      <c r="AM68">
        <v>3.8807607150447074</v>
      </c>
      <c r="AN68">
        <v>0</v>
      </c>
      <c r="AO68">
        <v>0</v>
      </c>
      <c r="AP68">
        <v>0.75476751714134238</v>
      </c>
      <c r="AQ68">
        <v>0</v>
      </c>
      <c r="AR68">
        <v>8.4029431307971016</v>
      </c>
      <c r="AS68">
        <v>7.1019100249883111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722.67667918469601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154.79945445987059</v>
      </c>
      <c r="L69">
        <v>42.118776569983837</v>
      </c>
      <c r="M69">
        <v>0</v>
      </c>
      <c r="N69">
        <v>29.156356046971361</v>
      </c>
      <c r="O69">
        <v>48.960010658066601</v>
      </c>
      <c r="P69">
        <v>66.931019120292746</v>
      </c>
      <c r="Q69">
        <v>5.3566750370031979</v>
      </c>
      <c r="R69">
        <v>10.407372392393322</v>
      </c>
      <c r="S69">
        <v>6.4872328271604944</v>
      </c>
      <c r="T69">
        <v>0</v>
      </c>
      <c r="U69">
        <v>269.06</v>
      </c>
      <c r="V69">
        <v>3.0106980042301181</v>
      </c>
      <c r="W69">
        <v>10.873675034796824</v>
      </c>
      <c r="X69">
        <v>36.413216445468507</v>
      </c>
      <c r="Y69">
        <v>0</v>
      </c>
      <c r="Z69">
        <v>3.20225801</v>
      </c>
      <c r="AA69">
        <v>10.348504182255041</v>
      </c>
      <c r="AB69">
        <v>9.701901741157549</v>
      </c>
      <c r="AC69">
        <v>7.1351722375367492</v>
      </c>
      <c r="AD69">
        <v>4.4757243505468169</v>
      </c>
      <c r="AE69">
        <v>12.139411326084312</v>
      </c>
      <c r="AF69">
        <v>0</v>
      </c>
      <c r="AG69">
        <v>0</v>
      </c>
      <c r="AH69">
        <v>37.553597867037311</v>
      </c>
      <c r="AI69">
        <v>3.9066765209435124</v>
      </c>
      <c r="AJ69">
        <v>0</v>
      </c>
      <c r="AK69">
        <v>16.734474568873129</v>
      </c>
      <c r="AL69">
        <v>19.683848831583479</v>
      </c>
      <c r="AM69">
        <v>3.8807607150447074</v>
      </c>
      <c r="AN69">
        <v>0</v>
      </c>
      <c r="AO69">
        <v>0</v>
      </c>
      <c r="AP69">
        <v>0.75476751714134238</v>
      </c>
      <c r="AQ69">
        <v>0</v>
      </c>
      <c r="AR69">
        <v>8.4029431307971016</v>
      </c>
      <c r="AS69">
        <v>7.1019100249883111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828.59643762022699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158.71903208434244</v>
      </c>
      <c r="L70">
        <v>42.118862070870676</v>
      </c>
      <c r="M70">
        <v>0</v>
      </c>
      <c r="N70">
        <v>29.156356046971361</v>
      </c>
      <c r="O70">
        <v>48.960010658066601</v>
      </c>
      <c r="P70">
        <v>66.931019120292746</v>
      </c>
      <c r="Q70">
        <v>5.3566750370031979</v>
      </c>
      <c r="R70">
        <v>10.407372392393322</v>
      </c>
      <c r="S70">
        <v>6.4872328271604944</v>
      </c>
      <c r="T70">
        <v>0</v>
      </c>
      <c r="U70">
        <v>272.86180628866089</v>
      </c>
      <c r="V70">
        <v>3.0106980042301181</v>
      </c>
      <c r="W70">
        <v>10.873675034796824</v>
      </c>
      <c r="X70">
        <v>36.413216445468507</v>
      </c>
      <c r="Y70">
        <v>0</v>
      </c>
      <c r="Z70">
        <v>3.20225801</v>
      </c>
      <c r="AA70">
        <v>10.348504182255041</v>
      </c>
      <c r="AB70">
        <v>9.701901741157549</v>
      </c>
      <c r="AC70">
        <v>7.1351722375367492</v>
      </c>
      <c r="AD70">
        <v>4.4757243505468169</v>
      </c>
      <c r="AE70">
        <v>12.139411326084312</v>
      </c>
      <c r="AF70">
        <v>0</v>
      </c>
      <c r="AG70">
        <v>0</v>
      </c>
      <c r="AH70">
        <v>37.553597867037311</v>
      </c>
      <c r="AI70">
        <v>3.9066765209435124</v>
      </c>
      <c r="AJ70">
        <v>0</v>
      </c>
      <c r="AK70">
        <v>16.734474568873129</v>
      </c>
      <c r="AL70">
        <v>19.683848831583479</v>
      </c>
      <c r="AM70">
        <v>3.8807607150447074</v>
      </c>
      <c r="AN70">
        <v>0</v>
      </c>
      <c r="AO70">
        <v>0</v>
      </c>
      <c r="AP70">
        <v>0.75476751714134238</v>
      </c>
      <c r="AQ70">
        <v>0</v>
      </c>
      <c r="AR70">
        <v>8.4029431307971016</v>
      </c>
      <c r="AS70">
        <v>7.1019100249883111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836.31790703424656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144.99948822742371</v>
      </c>
      <c r="L71">
        <v>21.268855736927296</v>
      </c>
      <c r="M71">
        <v>0</v>
      </c>
      <c r="N71">
        <v>29.156356046971361</v>
      </c>
      <c r="O71">
        <v>48.960010658066601</v>
      </c>
      <c r="P71">
        <v>66.931019120292746</v>
      </c>
      <c r="Q71">
        <v>5.3566750370031979</v>
      </c>
      <c r="R71">
        <v>10.407372392393322</v>
      </c>
      <c r="S71">
        <v>6.4872328271604944</v>
      </c>
      <c r="T71">
        <v>0</v>
      </c>
      <c r="U71">
        <v>277.19</v>
      </c>
      <c r="V71">
        <v>3.0106980042301181</v>
      </c>
      <c r="W71">
        <v>10.873675034796824</v>
      </c>
      <c r="X71">
        <v>36.413216445468507</v>
      </c>
      <c r="Y71">
        <v>0</v>
      </c>
      <c r="Z71">
        <v>3.20225801</v>
      </c>
      <c r="AA71">
        <v>10.348504182255041</v>
      </c>
      <c r="AB71">
        <v>9.701901741157549</v>
      </c>
      <c r="AC71">
        <v>7.1351722375367492</v>
      </c>
      <c r="AD71">
        <v>4.4757243505468169</v>
      </c>
      <c r="AE71">
        <v>12.139411326084312</v>
      </c>
      <c r="AF71">
        <v>0</v>
      </c>
      <c r="AG71">
        <v>0</v>
      </c>
      <c r="AH71">
        <v>37.553597867037311</v>
      </c>
      <c r="AI71">
        <v>3.9066765209435124</v>
      </c>
      <c r="AJ71">
        <v>0</v>
      </c>
      <c r="AK71">
        <v>16.734474568873129</v>
      </c>
      <c r="AL71">
        <v>19.683848831583479</v>
      </c>
      <c r="AM71">
        <v>3.8807607150447074</v>
      </c>
      <c r="AN71">
        <v>0</v>
      </c>
      <c r="AO71">
        <v>0</v>
      </c>
      <c r="AP71">
        <v>0.75476751714134238</v>
      </c>
      <c r="AQ71">
        <v>0</v>
      </c>
      <c r="AR71">
        <v>8.4029431307971016</v>
      </c>
      <c r="AS71">
        <v>7.1019100249883111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806.07655055472367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144.99948822742371</v>
      </c>
      <c r="L72">
        <v>21.268855736927296</v>
      </c>
      <c r="M72">
        <v>0</v>
      </c>
      <c r="N72">
        <v>29.156356046971361</v>
      </c>
      <c r="O72">
        <v>48.960010658066601</v>
      </c>
      <c r="P72">
        <v>66.931019120292746</v>
      </c>
      <c r="Q72">
        <v>5.3566750370031979</v>
      </c>
      <c r="R72">
        <v>10.407372392393322</v>
      </c>
      <c r="S72">
        <v>6.4872328271604944</v>
      </c>
      <c r="T72">
        <v>0</v>
      </c>
      <c r="U72">
        <v>277.94212690302726</v>
      </c>
      <c r="V72">
        <v>3.0106980042301181</v>
      </c>
      <c r="W72">
        <v>10.873675034796824</v>
      </c>
      <c r="X72">
        <v>36.413216445468507</v>
      </c>
      <c r="Y72">
        <v>0</v>
      </c>
      <c r="Z72">
        <v>3.20225801</v>
      </c>
      <c r="AA72">
        <v>10.348504182255041</v>
      </c>
      <c r="AB72">
        <v>9.701901741157549</v>
      </c>
      <c r="AC72">
        <v>7.1351722375367492</v>
      </c>
      <c r="AD72">
        <v>4.4757243505468169</v>
      </c>
      <c r="AE72">
        <v>12.139411326084312</v>
      </c>
      <c r="AF72">
        <v>0</v>
      </c>
      <c r="AG72">
        <v>0</v>
      </c>
      <c r="AH72">
        <v>37.553597867037311</v>
      </c>
      <c r="AI72">
        <v>3.9066765209435124</v>
      </c>
      <c r="AJ72">
        <v>0</v>
      </c>
      <c r="AK72">
        <v>16.734474568873129</v>
      </c>
      <c r="AL72">
        <v>19.683848831583479</v>
      </c>
      <c r="AM72">
        <v>3.8807607150447074</v>
      </c>
      <c r="AN72">
        <v>0</v>
      </c>
      <c r="AO72">
        <v>0</v>
      </c>
      <c r="AP72">
        <v>0.75476751714134238</v>
      </c>
      <c r="AQ72">
        <v>0</v>
      </c>
      <c r="AR72">
        <v>8.4029431307971016</v>
      </c>
      <c r="AS72">
        <v>7.1019100249883111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806.82867745775081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144.99948822742371</v>
      </c>
      <c r="L73">
        <v>21.268855736927296</v>
      </c>
      <c r="M73">
        <v>0</v>
      </c>
      <c r="N73">
        <v>29.156356046971361</v>
      </c>
      <c r="O73">
        <v>48.960010658066601</v>
      </c>
      <c r="P73">
        <v>66.931019120292746</v>
      </c>
      <c r="Q73">
        <v>5.3566750370031979</v>
      </c>
      <c r="R73">
        <v>10.407372392393322</v>
      </c>
      <c r="S73">
        <v>6.4872328271604944</v>
      </c>
      <c r="T73">
        <v>0</v>
      </c>
      <c r="U73">
        <v>277.94212690302726</v>
      </c>
      <c r="V73">
        <v>3.0106980042301181</v>
      </c>
      <c r="W73">
        <v>10.873675034796824</v>
      </c>
      <c r="X73">
        <v>36.413216445468507</v>
      </c>
      <c r="Y73">
        <v>0</v>
      </c>
      <c r="Z73">
        <v>3.20225801</v>
      </c>
      <c r="AA73">
        <v>10.348504182255041</v>
      </c>
      <c r="AB73">
        <v>9.701901741157549</v>
      </c>
      <c r="AC73">
        <v>7.1351722375367492</v>
      </c>
      <c r="AD73">
        <v>4.4757243505468169</v>
      </c>
      <c r="AE73">
        <v>12.139411326084312</v>
      </c>
      <c r="AF73">
        <v>0</v>
      </c>
      <c r="AG73">
        <v>0</v>
      </c>
      <c r="AH73">
        <v>37.553597867037311</v>
      </c>
      <c r="AI73">
        <v>3.9066765209435124</v>
      </c>
      <c r="AJ73">
        <v>0</v>
      </c>
      <c r="AK73">
        <v>16.734474568873129</v>
      </c>
      <c r="AL73">
        <v>19.683848831583479</v>
      </c>
      <c r="AM73">
        <v>3.8807607150447074</v>
      </c>
      <c r="AN73">
        <v>0</v>
      </c>
      <c r="AO73">
        <v>0</v>
      </c>
      <c r="AP73">
        <v>0.75476751714134238</v>
      </c>
      <c r="AQ73">
        <v>0</v>
      </c>
      <c r="AR73">
        <v>8.4029431307971016</v>
      </c>
      <c r="AS73">
        <v>7.1019100249883111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806.82867745775081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149.83798827196679</v>
      </c>
      <c r="L74">
        <v>21.268855736927296</v>
      </c>
      <c r="M74">
        <v>0</v>
      </c>
      <c r="N74">
        <v>29.156356046971361</v>
      </c>
      <c r="O74">
        <v>48.960010658066601</v>
      </c>
      <c r="P74">
        <v>66.931019120292746</v>
      </c>
      <c r="Q74">
        <v>5.3566750370031979</v>
      </c>
      <c r="R74">
        <v>10.407372392393322</v>
      </c>
      <c r="S74">
        <v>6.4872328271604944</v>
      </c>
      <c r="T74">
        <v>0</v>
      </c>
      <c r="U74">
        <v>277.94212690302726</v>
      </c>
      <c r="V74">
        <v>3.0106980042301181</v>
      </c>
      <c r="W74">
        <v>10.873675034796824</v>
      </c>
      <c r="X74">
        <v>36.413216445468507</v>
      </c>
      <c r="Y74">
        <v>0</v>
      </c>
      <c r="Z74">
        <v>3.20225801</v>
      </c>
      <c r="AA74">
        <v>10.348504182255041</v>
      </c>
      <c r="AB74">
        <v>9.701901741157549</v>
      </c>
      <c r="AC74">
        <v>7.1351722375367492</v>
      </c>
      <c r="AD74">
        <v>4.4861028589728855</v>
      </c>
      <c r="AE74">
        <v>12.139411326084312</v>
      </c>
      <c r="AF74">
        <v>0</v>
      </c>
      <c r="AG74">
        <v>0</v>
      </c>
      <c r="AH74">
        <v>37.553597867037311</v>
      </c>
      <c r="AI74">
        <v>3.9066765209435124</v>
      </c>
      <c r="AJ74">
        <v>0</v>
      </c>
      <c r="AK74">
        <v>16.734474568873129</v>
      </c>
      <c r="AL74">
        <v>19.683848831583479</v>
      </c>
      <c r="AM74">
        <v>3.8807607150447074</v>
      </c>
      <c r="AN74">
        <v>0</v>
      </c>
      <c r="AO74">
        <v>0</v>
      </c>
      <c r="AP74">
        <v>0.75476751714134238</v>
      </c>
      <c r="AQ74">
        <v>0</v>
      </c>
      <c r="AR74">
        <v>8.4029431307971016</v>
      </c>
      <c r="AS74">
        <v>7.1019100249883111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811.67755601072008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154.6687589555394</v>
      </c>
      <c r="L75">
        <v>21.268855736927296</v>
      </c>
      <c r="M75">
        <v>0</v>
      </c>
      <c r="N75">
        <v>29.156356046971361</v>
      </c>
      <c r="O75">
        <v>48.960010658066601</v>
      </c>
      <c r="P75">
        <v>66.931019120292746</v>
      </c>
      <c r="Q75">
        <v>5.3566750370031979</v>
      </c>
      <c r="R75">
        <v>10.407372392393322</v>
      </c>
      <c r="S75">
        <v>6.4872328271604944</v>
      </c>
      <c r="T75">
        <v>0</v>
      </c>
      <c r="U75">
        <v>277.94212690302726</v>
      </c>
      <c r="V75">
        <v>3.0106980042301181</v>
      </c>
      <c r="W75">
        <v>10.873675034796824</v>
      </c>
      <c r="X75">
        <v>36.413216445468507</v>
      </c>
      <c r="Y75">
        <v>0</v>
      </c>
      <c r="Z75">
        <v>3.20225801</v>
      </c>
      <c r="AA75">
        <v>10.348504182255041</v>
      </c>
      <c r="AB75">
        <v>9.701901741157549</v>
      </c>
      <c r="AC75">
        <v>7.1351722375367492</v>
      </c>
      <c r="AD75">
        <v>6.7291542884593278</v>
      </c>
      <c r="AE75">
        <v>12.139411326084312</v>
      </c>
      <c r="AF75">
        <v>0</v>
      </c>
      <c r="AG75">
        <v>0</v>
      </c>
      <c r="AH75">
        <v>37.553597867037311</v>
      </c>
      <c r="AI75">
        <v>4.6880115708567676</v>
      </c>
      <c r="AJ75">
        <v>0</v>
      </c>
      <c r="AK75">
        <v>16.734474568873129</v>
      </c>
      <c r="AL75">
        <v>19.683848831583479</v>
      </c>
      <c r="AM75">
        <v>3.8807607150447074</v>
      </c>
      <c r="AN75">
        <v>0</v>
      </c>
      <c r="AO75">
        <v>0</v>
      </c>
      <c r="AP75">
        <v>0.75476751714134238</v>
      </c>
      <c r="AQ75">
        <v>0</v>
      </c>
      <c r="AR75">
        <v>8.4029431307971016</v>
      </c>
      <c r="AS75">
        <v>7.1019100249883111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819.5327131736924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158.71903208434244</v>
      </c>
      <c r="L76">
        <v>21.268855736927296</v>
      </c>
      <c r="M76">
        <v>0</v>
      </c>
      <c r="N76">
        <v>29.156356046971361</v>
      </c>
      <c r="O76">
        <v>48.960010658066601</v>
      </c>
      <c r="P76">
        <v>66.931019120292746</v>
      </c>
      <c r="Q76">
        <v>5.3566750370031979</v>
      </c>
      <c r="R76">
        <v>10.407372392393322</v>
      </c>
      <c r="S76">
        <v>6.4872328271604944</v>
      </c>
      <c r="T76">
        <v>0</v>
      </c>
      <c r="U76">
        <v>277.94212690302726</v>
      </c>
      <c r="V76">
        <v>3.0106980042301181</v>
      </c>
      <c r="W76">
        <v>10.873675034796824</v>
      </c>
      <c r="X76">
        <v>36.413216445468507</v>
      </c>
      <c r="Y76">
        <v>0</v>
      </c>
      <c r="Z76">
        <v>3.20225801</v>
      </c>
      <c r="AA76">
        <v>10.348504182255041</v>
      </c>
      <c r="AB76">
        <v>9.701901741157549</v>
      </c>
      <c r="AC76">
        <v>7.1351722375367492</v>
      </c>
      <c r="AD76">
        <v>8.972205717945771</v>
      </c>
      <c r="AE76">
        <v>12.139411326084312</v>
      </c>
      <c r="AF76">
        <v>0</v>
      </c>
      <c r="AG76">
        <v>0</v>
      </c>
      <c r="AH76">
        <v>37.553597867037311</v>
      </c>
      <c r="AI76">
        <v>4.6880115708567676</v>
      </c>
      <c r="AJ76">
        <v>0</v>
      </c>
      <c r="AK76">
        <v>16.734474568873129</v>
      </c>
      <c r="AL76">
        <v>19.683848831583479</v>
      </c>
      <c r="AM76">
        <v>3.8807607150447074</v>
      </c>
      <c r="AN76">
        <v>0</v>
      </c>
      <c r="AO76">
        <v>0</v>
      </c>
      <c r="AP76">
        <v>0.75476751714134238</v>
      </c>
      <c r="AQ76">
        <v>0</v>
      </c>
      <c r="AR76">
        <v>8.4029431307971016</v>
      </c>
      <c r="AS76">
        <v>7.1019100249883111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825.82603773198196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87.118446969017398</v>
      </c>
      <c r="L77">
        <v>20.29955642466237</v>
      </c>
      <c r="M77">
        <v>0</v>
      </c>
      <c r="N77">
        <v>29.159550377245509</v>
      </c>
      <c r="O77">
        <v>48.960691560484825</v>
      </c>
      <c r="P77">
        <v>66.920389628035323</v>
      </c>
      <c r="Q77">
        <v>2.6084949545454541</v>
      </c>
      <c r="R77">
        <v>5.5076987562937969</v>
      </c>
      <c r="S77">
        <v>3.6686096346153851</v>
      </c>
      <c r="T77">
        <v>0</v>
      </c>
      <c r="U77">
        <v>277.94212690302726</v>
      </c>
      <c r="V77">
        <v>3.0106980042301181</v>
      </c>
      <c r="W77">
        <v>10.873675034796824</v>
      </c>
      <c r="X77">
        <v>36.413216445468507</v>
      </c>
      <c r="Y77">
        <v>0</v>
      </c>
      <c r="Z77">
        <v>3.20225801</v>
      </c>
      <c r="AA77">
        <v>10.348504182255041</v>
      </c>
      <c r="AB77">
        <v>9.701901741157549</v>
      </c>
      <c r="AC77">
        <v>7.1351722375367492</v>
      </c>
      <c r="AD77">
        <v>8.972205717945771</v>
      </c>
      <c r="AE77">
        <v>12.139411326084312</v>
      </c>
      <c r="AF77">
        <v>0</v>
      </c>
      <c r="AG77">
        <v>0</v>
      </c>
      <c r="AH77">
        <v>37.553597867037311</v>
      </c>
      <c r="AI77">
        <v>4.6880115708567676</v>
      </c>
      <c r="AJ77">
        <v>0</v>
      </c>
      <c r="AK77">
        <v>16.734474568873129</v>
      </c>
      <c r="AL77">
        <v>19.683848831583479</v>
      </c>
      <c r="AM77">
        <v>3.8807607150447074</v>
      </c>
      <c r="AN77">
        <v>0</v>
      </c>
      <c r="AO77">
        <v>0</v>
      </c>
      <c r="AP77">
        <v>2.3272002254555102</v>
      </c>
      <c r="AQ77">
        <v>0</v>
      </c>
      <c r="AR77">
        <v>8.4029431307971016</v>
      </c>
      <c r="AS77">
        <v>7.1019100249883111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744.35535484203876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87.000773401676611</v>
      </c>
      <c r="L78">
        <v>20.29955642466237</v>
      </c>
      <c r="M78">
        <v>0</v>
      </c>
      <c r="N78">
        <v>29.159550377245509</v>
      </c>
      <c r="O78">
        <v>48.960691560484825</v>
      </c>
      <c r="P78">
        <v>66.931993266708048</v>
      </c>
      <c r="Q78">
        <v>2.6084949545454541</v>
      </c>
      <c r="R78">
        <v>5.5076987562937969</v>
      </c>
      <c r="S78">
        <v>3.6686096346153851</v>
      </c>
      <c r="T78">
        <v>0</v>
      </c>
      <c r="U78">
        <v>277.94212690302726</v>
      </c>
      <c r="V78">
        <v>3.0106980042301181</v>
      </c>
      <c r="W78">
        <v>10.873675034796824</v>
      </c>
      <c r="X78">
        <v>36.413216445468507</v>
      </c>
      <c r="Y78">
        <v>0</v>
      </c>
      <c r="Z78">
        <v>3.2184637179999998</v>
      </c>
      <c r="AA78">
        <v>10.348504182255041</v>
      </c>
      <c r="AB78">
        <v>9.9834009700564685</v>
      </c>
      <c r="AC78">
        <v>7.1351722375367492</v>
      </c>
      <c r="AD78">
        <v>8.972205717945771</v>
      </c>
      <c r="AE78">
        <v>12.139411326084312</v>
      </c>
      <c r="AF78">
        <v>0</v>
      </c>
      <c r="AG78">
        <v>0</v>
      </c>
      <c r="AH78">
        <v>37.983778656642727</v>
      </c>
      <c r="AI78">
        <v>5.6256139274073629</v>
      </c>
      <c r="AJ78">
        <v>0</v>
      </c>
      <c r="AK78">
        <v>16.734474568873129</v>
      </c>
      <c r="AL78">
        <v>20.539668290791742</v>
      </c>
      <c r="AM78">
        <v>3.8807607150447074</v>
      </c>
      <c r="AN78">
        <v>0</v>
      </c>
      <c r="AO78">
        <v>0</v>
      </c>
      <c r="AP78">
        <v>2.3272002254555102</v>
      </c>
      <c r="AQ78">
        <v>0</v>
      </c>
      <c r="AR78">
        <v>8.4029431307971016</v>
      </c>
      <c r="AS78">
        <v>7.92771341183406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747.5963958424793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87.000773401676611</v>
      </c>
      <c r="L79">
        <v>20.29955642466237</v>
      </c>
      <c r="M79">
        <v>0</v>
      </c>
      <c r="N79">
        <v>29.159550377245509</v>
      </c>
      <c r="O79">
        <v>48.960691560484825</v>
      </c>
      <c r="P79">
        <v>66.931993266708048</v>
      </c>
      <c r="Q79">
        <v>2.6084949545454541</v>
      </c>
      <c r="R79">
        <v>5.5076987562937969</v>
      </c>
      <c r="S79">
        <v>3.6686096346153851</v>
      </c>
      <c r="T79">
        <v>0</v>
      </c>
      <c r="U79">
        <v>277.94212690302726</v>
      </c>
      <c r="V79">
        <v>3.0106980042301181</v>
      </c>
      <c r="W79">
        <v>10.873675034796824</v>
      </c>
      <c r="X79">
        <v>36.413216445468507</v>
      </c>
      <c r="Y79">
        <v>0</v>
      </c>
      <c r="Z79">
        <v>3.2184637179999998</v>
      </c>
      <c r="AA79">
        <v>10.348504182255041</v>
      </c>
      <c r="AB79">
        <v>9.9834009700564685</v>
      </c>
      <c r="AC79">
        <v>7.1351722375367492</v>
      </c>
      <c r="AD79">
        <v>8.972205717945771</v>
      </c>
      <c r="AE79">
        <v>12.139411326084312</v>
      </c>
      <c r="AF79">
        <v>0</v>
      </c>
      <c r="AG79">
        <v>0</v>
      </c>
      <c r="AH79">
        <v>37.983778656642727</v>
      </c>
      <c r="AI79">
        <v>12.042564193735922</v>
      </c>
      <c r="AJ79">
        <v>0</v>
      </c>
      <c r="AK79">
        <v>16.734474568873129</v>
      </c>
      <c r="AL79">
        <v>20.539668290791742</v>
      </c>
      <c r="AM79">
        <v>3.8807607150447074</v>
      </c>
      <c r="AN79">
        <v>0</v>
      </c>
      <c r="AO79">
        <v>0</v>
      </c>
      <c r="AP79">
        <v>2.3272002254555102</v>
      </c>
      <c r="AQ79">
        <v>0</v>
      </c>
      <c r="AR79">
        <v>8.4029431307971016</v>
      </c>
      <c r="AS79">
        <v>7.92771341183406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754.01334610880781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87.000657363936426</v>
      </c>
      <c r="L80">
        <v>20.29955642466237</v>
      </c>
      <c r="M80">
        <v>0</v>
      </c>
      <c r="N80">
        <v>29.159550377245509</v>
      </c>
      <c r="O80">
        <v>48.960691560484825</v>
      </c>
      <c r="P80">
        <v>66.931993266708048</v>
      </c>
      <c r="Q80">
        <v>2.6084949545454541</v>
      </c>
      <c r="R80">
        <v>5.5076987562937969</v>
      </c>
      <c r="S80">
        <v>3.6686096346153851</v>
      </c>
      <c r="T80">
        <v>0</v>
      </c>
      <c r="U80">
        <v>277.94212690302726</v>
      </c>
      <c r="V80">
        <v>3.0106980042301181</v>
      </c>
      <c r="W80">
        <v>10.873675034796824</v>
      </c>
      <c r="X80">
        <v>36.413216445468507</v>
      </c>
      <c r="Y80">
        <v>0</v>
      </c>
      <c r="Z80">
        <v>3.2184637179999998</v>
      </c>
      <c r="AA80">
        <v>10.348504182255041</v>
      </c>
      <c r="AB80">
        <v>9.9834009700564685</v>
      </c>
      <c r="AC80">
        <v>7.1351722375367492</v>
      </c>
      <c r="AD80">
        <v>8.972205717945771</v>
      </c>
      <c r="AE80">
        <v>12.139411326084312</v>
      </c>
      <c r="AF80">
        <v>0</v>
      </c>
      <c r="AG80">
        <v>0</v>
      </c>
      <c r="AH80">
        <v>37.983778656642727</v>
      </c>
      <c r="AI80">
        <v>12.042564193735922</v>
      </c>
      <c r="AJ80">
        <v>0</v>
      </c>
      <c r="AK80">
        <v>16.734474568873129</v>
      </c>
      <c r="AL80">
        <v>20.539668290791742</v>
      </c>
      <c r="AM80">
        <v>3.8807607150447074</v>
      </c>
      <c r="AN80">
        <v>0</v>
      </c>
      <c r="AO80">
        <v>0</v>
      </c>
      <c r="AP80">
        <v>1.069254109595692</v>
      </c>
      <c r="AQ80">
        <v>0</v>
      </c>
      <c r="AR80">
        <v>8.4029431307971016</v>
      </c>
      <c r="AS80">
        <v>7.92771341183406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752.7552839552078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154.47990607089613</v>
      </c>
      <c r="L81">
        <v>35.898049854802309</v>
      </c>
      <c r="M81">
        <v>0</v>
      </c>
      <c r="N81">
        <v>29.159550377245509</v>
      </c>
      <c r="O81">
        <v>48.960691560484825</v>
      </c>
      <c r="P81">
        <v>66.931993266708048</v>
      </c>
      <c r="Q81">
        <v>5.3566750370031979</v>
      </c>
      <c r="R81">
        <v>10.405501863688695</v>
      </c>
      <c r="S81">
        <v>6.4872328271604944</v>
      </c>
      <c r="T81">
        <v>0</v>
      </c>
      <c r="U81">
        <v>277.94212690302726</v>
      </c>
      <c r="V81">
        <v>3.0106980042301181</v>
      </c>
      <c r="W81">
        <v>10.873675034796824</v>
      </c>
      <c r="X81">
        <v>36.413216445468507</v>
      </c>
      <c r="Y81">
        <v>0</v>
      </c>
      <c r="Z81">
        <v>3.2184637179999998</v>
      </c>
      <c r="AA81">
        <v>10.348504182255041</v>
      </c>
      <c r="AB81">
        <v>9.9834009700564685</v>
      </c>
      <c r="AC81">
        <v>7.1351722375367492</v>
      </c>
      <c r="AD81">
        <v>8.972205717945771</v>
      </c>
      <c r="AE81">
        <v>12.139411326084312</v>
      </c>
      <c r="AF81">
        <v>0</v>
      </c>
      <c r="AG81">
        <v>0</v>
      </c>
      <c r="AH81">
        <v>37.983778656642727</v>
      </c>
      <c r="AI81">
        <v>12.042564193735922</v>
      </c>
      <c r="AJ81">
        <v>0</v>
      </c>
      <c r="AK81">
        <v>16.734474568873129</v>
      </c>
      <c r="AL81">
        <v>20.539668290791742</v>
      </c>
      <c r="AM81">
        <v>3.8807607150447074</v>
      </c>
      <c r="AN81">
        <v>0</v>
      </c>
      <c r="AO81">
        <v>0</v>
      </c>
      <c r="AP81">
        <v>1.069254109595692</v>
      </c>
      <c r="AQ81">
        <v>0</v>
      </c>
      <c r="AR81">
        <v>8.4029431307971016</v>
      </c>
      <c r="AS81">
        <v>7.92771341183406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846.29763247470521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158.65278831880752</v>
      </c>
      <c r="L82">
        <v>39.85</v>
      </c>
      <c r="M82">
        <v>0</v>
      </c>
      <c r="N82">
        <v>29.159550377245509</v>
      </c>
      <c r="O82">
        <v>48.960691560484825</v>
      </c>
      <c r="P82">
        <v>66.931993266708048</v>
      </c>
      <c r="Q82">
        <v>5.3566750370031979</v>
      </c>
      <c r="R82">
        <v>10.405501863688695</v>
      </c>
      <c r="S82">
        <v>6.4872328271604944</v>
      </c>
      <c r="T82">
        <v>0</v>
      </c>
      <c r="U82">
        <v>277.94212690302726</v>
      </c>
      <c r="V82">
        <v>3.0106980042301181</v>
      </c>
      <c r="W82">
        <v>10.873675034796824</v>
      </c>
      <c r="X82">
        <v>36.413216445468507</v>
      </c>
      <c r="Y82">
        <v>0</v>
      </c>
      <c r="Z82">
        <v>3.2184637179999998</v>
      </c>
      <c r="AA82">
        <v>10.348504182255041</v>
      </c>
      <c r="AB82">
        <v>9.9834009700564685</v>
      </c>
      <c r="AC82">
        <v>7.1351722375367492</v>
      </c>
      <c r="AD82">
        <v>8.972205717945771</v>
      </c>
      <c r="AE82">
        <v>12.139411326084312</v>
      </c>
      <c r="AF82">
        <v>0</v>
      </c>
      <c r="AG82">
        <v>0</v>
      </c>
      <c r="AH82">
        <v>37.983778656642727</v>
      </c>
      <c r="AI82">
        <v>12.042564193735922</v>
      </c>
      <c r="AJ82">
        <v>0</v>
      </c>
      <c r="AK82">
        <v>16.734474568873129</v>
      </c>
      <c r="AL82">
        <v>20.539668290791742</v>
      </c>
      <c r="AM82">
        <v>3.8807607150447074</v>
      </c>
      <c r="AN82">
        <v>0</v>
      </c>
      <c r="AO82">
        <v>0</v>
      </c>
      <c r="AP82">
        <v>1.069254109595692</v>
      </c>
      <c r="AQ82">
        <v>0</v>
      </c>
      <c r="AR82">
        <v>8.4029431307971016</v>
      </c>
      <c r="AS82">
        <v>7.92771341183406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854.42246486781426</v>
      </c>
    </row>
    <row r="83" spans="1:117">
      <c r="A83" t="s">
        <v>125</v>
      </c>
      <c r="B83">
        <v>0</v>
      </c>
      <c r="C83">
        <v>0</v>
      </c>
      <c r="D83">
        <v>1.0871060539826992E-3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158.65278831880752</v>
      </c>
      <c r="L83">
        <v>39.85</v>
      </c>
      <c r="M83">
        <v>0</v>
      </c>
      <c r="N83">
        <v>29.159550377245509</v>
      </c>
      <c r="O83">
        <v>48.960691560484825</v>
      </c>
      <c r="P83">
        <v>66.931993266708048</v>
      </c>
      <c r="Q83">
        <v>5.3566750370031979</v>
      </c>
      <c r="R83">
        <v>10.405501863688695</v>
      </c>
      <c r="S83">
        <v>6.4872328271604944</v>
      </c>
      <c r="T83">
        <v>0</v>
      </c>
      <c r="U83">
        <v>277.94212690302726</v>
      </c>
      <c r="V83">
        <v>3.0106980042301181</v>
      </c>
      <c r="W83">
        <v>10.873675034796824</v>
      </c>
      <c r="X83">
        <v>36.413216445468507</v>
      </c>
      <c r="Y83">
        <v>0</v>
      </c>
      <c r="Z83">
        <v>3.2184637179999998</v>
      </c>
      <c r="AA83">
        <v>10.348504182255041</v>
      </c>
      <c r="AB83">
        <v>9.9834009700564685</v>
      </c>
      <c r="AC83">
        <v>7.1351722375367492</v>
      </c>
      <c r="AD83">
        <v>8.972205717945771</v>
      </c>
      <c r="AE83">
        <v>12.139411326084312</v>
      </c>
      <c r="AF83">
        <v>0</v>
      </c>
      <c r="AG83">
        <v>0</v>
      </c>
      <c r="AH83">
        <v>37.983778656642727</v>
      </c>
      <c r="AI83">
        <v>12.042564193735922</v>
      </c>
      <c r="AJ83">
        <v>0</v>
      </c>
      <c r="AK83">
        <v>16.734474568873129</v>
      </c>
      <c r="AL83">
        <v>19.683848831583479</v>
      </c>
      <c r="AM83">
        <v>3.8807607150447074</v>
      </c>
      <c r="AN83">
        <v>0</v>
      </c>
      <c r="AO83">
        <v>0</v>
      </c>
      <c r="AP83">
        <v>1.5409838712984263</v>
      </c>
      <c r="AQ83">
        <v>0</v>
      </c>
      <c r="AR83">
        <v>8.4029431307971016</v>
      </c>
      <c r="AS83">
        <v>7.92771341183406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854.03946227636277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2.7106228416951445E-4</v>
      </c>
      <c r="K84">
        <v>158.65278831880752</v>
      </c>
      <c r="L84">
        <v>39.849544445647375</v>
      </c>
      <c r="M84">
        <v>0</v>
      </c>
      <c r="N84">
        <v>29.159550377245509</v>
      </c>
      <c r="O84">
        <v>48.960691560484825</v>
      </c>
      <c r="P84">
        <v>66.931993266708048</v>
      </c>
      <c r="Q84">
        <v>5.3566750370031979</v>
      </c>
      <c r="R84">
        <v>10.405501863688695</v>
      </c>
      <c r="S84">
        <v>6.4872328271604944</v>
      </c>
      <c r="T84">
        <v>0</v>
      </c>
      <c r="U84">
        <v>277.94212690302726</v>
      </c>
      <c r="V84">
        <v>3.0106980042301181</v>
      </c>
      <c r="W84">
        <v>10.873675034796824</v>
      </c>
      <c r="X84">
        <v>36.413216445468507</v>
      </c>
      <c r="Y84">
        <v>0</v>
      </c>
      <c r="Z84">
        <v>3.2184637179999998</v>
      </c>
      <c r="AA84">
        <v>10.348504182255041</v>
      </c>
      <c r="AB84">
        <v>9.9834009700564685</v>
      </c>
      <c r="AC84">
        <v>7.1351722375367492</v>
      </c>
      <c r="AD84">
        <v>8.972205717945771</v>
      </c>
      <c r="AE84">
        <v>12.139411326084312</v>
      </c>
      <c r="AF84">
        <v>0</v>
      </c>
      <c r="AG84">
        <v>0</v>
      </c>
      <c r="AH84">
        <v>37.983778656642727</v>
      </c>
      <c r="AI84">
        <v>12.042564193735922</v>
      </c>
      <c r="AJ84">
        <v>0</v>
      </c>
      <c r="AK84">
        <v>16.734474568873129</v>
      </c>
      <c r="AL84">
        <v>19.683848831583479</v>
      </c>
      <c r="AM84">
        <v>3.8807607150447074</v>
      </c>
      <c r="AN84">
        <v>0</v>
      </c>
      <c r="AO84">
        <v>0</v>
      </c>
      <c r="AP84">
        <v>1.5409838712984263</v>
      </c>
      <c r="AQ84">
        <v>0</v>
      </c>
      <c r="AR84">
        <v>8.4029431307971016</v>
      </c>
      <c r="AS84">
        <v>7.92771341183406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854.03819067824031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2.7106228416951445E-4</v>
      </c>
      <c r="K85">
        <v>119.60804191916721</v>
      </c>
      <c r="L85">
        <v>21.000063070594482</v>
      </c>
      <c r="M85">
        <v>0</v>
      </c>
      <c r="N85">
        <v>29.159550377245509</v>
      </c>
      <c r="O85">
        <v>48.960691560484825</v>
      </c>
      <c r="P85">
        <v>66.931993266708048</v>
      </c>
      <c r="Q85">
        <v>5.3566750370031979</v>
      </c>
      <c r="R85">
        <v>10.405501863688695</v>
      </c>
      <c r="S85">
        <v>6.4872328271604944</v>
      </c>
      <c r="T85">
        <v>0</v>
      </c>
      <c r="U85">
        <v>277.94212690302726</v>
      </c>
      <c r="V85">
        <v>3.0106980042301181</v>
      </c>
      <c r="W85">
        <v>10.873675034796824</v>
      </c>
      <c r="X85">
        <v>36.413216445468507</v>
      </c>
      <c r="Y85">
        <v>0</v>
      </c>
      <c r="Z85">
        <v>3.2184637179999998</v>
      </c>
      <c r="AA85">
        <v>10.348504182255041</v>
      </c>
      <c r="AB85">
        <v>9.9834009700564685</v>
      </c>
      <c r="AC85">
        <v>7.1351722375367492</v>
      </c>
      <c r="AD85">
        <v>8.972205717945771</v>
      </c>
      <c r="AE85">
        <v>12.139411326084312</v>
      </c>
      <c r="AF85">
        <v>0</v>
      </c>
      <c r="AG85">
        <v>0</v>
      </c>
      <c r="AH85">
        <v>37.983778656642727</v>
      </c>
      <c r="AI85">
        <v>4.3754775932707073</v>
      </c>
      <c r="AJ85">
        <v>0</v>
      </c>
      <c r="AK85">
        <v>16.734474568873129</v>
      </c>
      <c r="AL85">
        <v>19.683848831583479</v>
      </c>
      <c r="AM85">
        <v>3.8807607150447074</v>
      </c>
      <c r="AN85">
        <v>0</v>
      </c>
      <c r="AO85">
        <v>0</v>
      </c>
      <c r="AP85">
        <v>1.7925730436788738</v>
      </c>
      <c r="AQ85">
        <v>0</v>
      </c>
      <c r="AR85">
        <v>8.4029431307971016</v>
      </c>
      <c r="AS85">
        <v>7.92771341183406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788.72846547546237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2.7106228416951445E-4</v>
      </c>
      <c r="K86">
        <v>139.37099069809324</v>
      </c>
      <c r="L86">
        <v>21.000063070594482</v>
      </c>
      <c r="M86">
        <v>0</v>
      </c>
      <c r="N86">
        <v>29.159550377245509</v>
      </c>
      <c r="O86">
        <v>48.960691560484825</v>
      </c>
      <c r="P86">
        <v>66.931993266708048</v>
      </c>
      <c r="Q86">
        <v>5.3566750370031979</v>
      </c>
      <c r="R86">
        <v>10.405501863688695</v>
      </c>
      <c r="S86">
        <v>6.4872328271604944</v>
      </c>
      <c r="T86">
        <v>0</v>
      </c>
      <c r="U86">
        <v>277.94212690302726</v>
      </c>
      <c r="V86">
        <v>3.0106980042301181</v>
      </c>
      <c r="W86">
        <v>10.873675034796824</v>
      </c>
      <c r="X86">
        <v>36.413216445468507</v>
      </c>
      <c r="Y86">
        <v>0</v>
      </c>
      <c r="Z86">
        <v>3.20225801</v>
      </c>
      <c r="AA86">
        <v>10.348504182255041</v>
      </c>
      <c r="AB86">
        <v>9.701901741157549</v>
      </c>
      <c r="AC86">
        <v>7.1351722375367492</v>
      </c>
      <c r="AD86">
        <v>6.7291542884593278</v>
      </c>
      <c r="AE86">
        <v>12.139411326084312</v>
      </c>
      <c r="AF86">
        <v>0</v>
      </c>
      <c r="AG86">
        <v>0</v>
      </c>
      <c r="AH86">
        <v>37.553597867037311</v>
      </c>
      <c r="AI86">
        <v>3.7504092143061736</v>
      </c>
      <c r="AJ86">
        <v>0</v>
      </c>
      <c r="AK86">
        <v>16.734474568873129</v>
      </c>
      <c r="AL86">
        <v>19.683848831583479</v>
      </c>
      <c r="AM86">
        <v>3.8807607150447074</v>
      </c>
      <c r="AN86">
        <v>0</v>
      </c>
      <c r="AO86">
        <v>0</v>
      </c>
      <c r="AP86">
        <v>1.3208432819761393</v>
      </c>
      <c r="AQ86">
        <v>0</v>
      </c>
      <c r="AR86">
        <v>8.4029431307971016</v>
      </c>
      <c r="AS86">
        <v>7.1019100249883111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803.59787557088487</v>
      </c>
    </row>
    <row r="87" spans="1:117">
      <c r="A87" t="s">
        <v>129</v>
      </c>
      <c r="B87">
        <v>0</v>
      </c>
      <c r="C87">
        <v>0</v>
      </c>
      <c r="D87">
        <v>3.3808998278845237E-4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158.65278831880752</v>
      </c>
      <c r="L87">
        <v>21.000063070594482</v>
      </c>
      <c r="M87">
        <v>0</v>
      </c>
      <c r="N87">
        <v>29.159550377245509</v>
      </c>
      <c r="O87">
        <v>48.960691560484825</v>
      </c>
      <c r="P87">
        <v>66.931993266708048</v>
      </c>
      <c r="Q87">
        <v>5.3566750370031979</v>
      </c>
      <c r="R87">
        <v>10.405501863688695</v>
      </c>
      <c r="S87">
        <v>6.4872328271604944</v>
      </c>
      <c r="T87">
        <v>0</v>
      </c>
      <c r="U87">
        <v>277.94212690302726</v>
      </c>
      <c r="V87">
        <v>3.0106980042301181</v>
      </c>
      <c r="W87">
        <v>10.873675034796824</v>
      </c>
      <c r="X87">
        <v>36.413216445468507</v>
      </c>
      <c r="Y87">
        <v>0</v>
      </c>
      <c r="Z87">
        <v>3.20225801</v>
      </c>
      <c r="AA87">
        <v>10.348504182255041</v>
      </c>
      <c r="AB87">
        <v>9.701901741157549</v>
      </c>
      <c r="AC87">
        <v>7.1351722375367492</v>
      </c>
      <c r="AD87">
        <v>6.7291542884593278</v>
      </c>
      <c r="AE87">
        <v>12.139411326084312</v>
      </c>
      <c r="AF87">
        <v>0</v>
      </c>
      <c r="AG87">
        <v>0</v>
      </c>
      <c r="AH87">
        <v>37.553597867037311</v>
      </c>
      <c r="AI87">
        <v>3.7504092143061736</v>
      </c>
      <c r="AJ87">
        <v>0</v>
      </c>
      <c r="AK87">
        <v>16.734474568873129</v>
      </c>
      <c r="AL87">
        <v>19.683848831583479</v>
      </c>
      <c r="AM87">
        <v>3.8807607150447074</v>
      </c>
      <c r="AN87">
        <v>0</v>
      </c>
      <c r="AO87">
        <v>0</v>
      </c>
      <c r="AP87">
        <v>1.0063569434793704</v>
      </c>
      <c r="AQ87">
        <v>0</v>
      </c>
      <c r="AR87">
        <v>8.4029431307971016</v>
      </c>
      <c r="AS87">
        <v>7.1019100249883111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822.56525388080092</v>
      </c>
    </row>
    <row r="88" spans="1:117">
      <c r="A88" t="s">
        <v>130</v>
      </c>
      <c r="B88">
        <v>0</v>
      </c>
      <c r="C88">
        <v>0</v>
      </c>
      <c r="D88">
        <v>3.3808998278845237E-4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158.65278831880752</v>
      </c>
      <c r="L88">
        <v>39.849544445647375</v>
      </c>
      <c r="M88">
        <v>0</v>
      </c>
      <c r="N88">
        <v>29.159550377245509</v>
      </c>
      <c r="O88">
        <v>48.960691560484825</v>
      </c>
      <c r="P88">
        <v>66.931993266708048</v>
      </c>
      <c r="Q88">
        <v>5.3566750370031979</v>
      </c>
      <c r="R88">
        <v>10.405501863688695</v>
      </c>
      <c r="S88">
        <v>6.4872328271604944</v>
      </c>
      <c r="T88">
        <v>0</v>
      </c>
      <c r="U88">
        <v>277.94212690302726</v>
      </c>
      <c r="V88">
        <v>3.0106980042301181</v>
      </c>
      <c r="W88">
        <v>10.873675034796824</v>
      </c>
      <c r="X88">
        <v>36.413216445468507</v>
      </c>
      <c r="Y88">
        <v>0</v>
      </c>
      <c r="Z88">
        <v>3.20225801</v>
      </c>
      <c r="AA88">
        <v>10.348504182255041</v>
      </c>
      <c r="AB88">
        <v>9.701901741157549</v>
      </c>
      <c r="AC88">
        <v>7.1351722375367492</v>
      </c>
      <c r="AD88">
        <v>6.7291542884593278</v>
      </c>
      <c r="AE88">
        <v>12.139411326084312</v>
      </c>
      <c r="AF88">
        <v>0</v>
      </c>
      <c r="AG88">
        <v>0</v>
      </c>
      <c r="AH88">
        <v>37.553597867037311</v>
      </c>
      <c r="AI88">
        <v>3.7504092143061736</v>
      </c>
      <c r="AJ88">
        <v>0</v>
      </c>
      <c r="AK88">
        <v>16.734474568873129</v>
      </c>
      <c r="AL88">
        <v>19.683848831583479</v>
      </c>
      <c r="AM88">
        <v>3.8807607150447074</v>
      </c>
      <c r="AN88">
        <v>0</v>
      </c>
      <c r="AO88">
        <v>0</v>
      </c>
      <c r="AP88">
        <v>1.0063569434793704</v>
      </c>
      <c r="AQ88">
        <v>0</v>
      </c>
      <c r="AR88">
        <v>8.4029431307971016</v>
      </c>
      <c r="AS88">
        <v>7.1019100249883111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841.41473525585377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9.8116067986519191</v>
      </c>
      <c r="K89">
        <v>158.65278831880752</v>
      </c>
      <c r="L89">
        <v>39.849544445647375</v>
      </c>
      <c r="M89">
        <v>0</v>
      </c>
      <c r="N89">
        <v>29.159550377245509</v>
      </c>
      <c r="O89">
        <v>48.960691560484825</v>
      </c>
      <c r="P89">
        <v>66.931993266708048</v>
      </c>
      <c r="Q89">
        <v>5.3566750370031979</v>
      </c>
      <c r="R89">
        <v>10.405501863688695</v>
      </c>
      <c r="S89">
        <v>6.4872328271604944</v>
      </c>
      <c r="T89">
        <v>0</v>
      </c>
      <c r="U89">
        <v>277.94212690302726</v>
      </c>
      <c r="V89">
        <v>3.0106980042301181</v>
      </c>
      <c r="W89">
        <v>10.873675034796824</v>
      </c>
      <c r="X89">
        <v>36.413216445468507</v>
      </c>
      <c r="Y89">
        <v>0</v>
      </c>
      <c r="Z89">
        <v>3.20225801</v>
      </c>
      <c r="AA89">
        <v>10.348504182255041</v>
      </c>
      <c r="AB89">
        <v>9.701901741157549</v>
      </c>
      <c r="AC89">
        <v>7.1351722375367492</v>
      </c>
      <c r="AD89">
        <v>6.7291542884593278</v>
      </c>
      <c r="AE89">
        <v>12.139411326084312</v>
      </c>
      <c r="AF89">
        <v>0</v>
      </c>
      <c r="AG89">
        <v>0</v>
      </c>
      <c r="AH89">
        <v>37.553597867037311</v>
      </c>
      <c r="AI89">
        <v>3.7504092143061736</v>
      </c>
      <c r="AJ89">
        <v>0</v>
      </c>
      <c r="AK89">
        <v>16.734474568873129</v>
      </c>
      <c r="AL89">
        <v>19.683848831583479</v>
      </c>
      <c r="AM89">
        <v>3.8807607150447074</v>
      </c>
      <c r="AN89">
        <v>0</v>
      </c>
      <c r="AO89">
        <v>0</v>
      </c>
      <c r="AP89">
        <v>1.0063569434793704</v>
      </c>
      <c r="AQ89">
        <v>0</v>
      </c>
      <c r="AR89">
        <v>8.4029431307971016</v>
      </c>
      <c r="AS89">
        <v>7.1019100249883111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851.22600396452287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2.4401836337662335</v>
      </c>
      <c r="K90">
        <v>158.65278831880752</v>
      </c>
      <c r="L90">
        <v>39.849544445647375</v>
      </c>
      <c r="M90">
        <v>0</v>
      </c>
      <c r="N90">
        <v>29.159550377245509</v>
      </c>
      <c r="O90">
        <v>48.960691560484825</v>
      </c>
      <c r="P90">
        <v>66.931993266708048</v>
      </c>
      <c r="Q90">
        <v>5.3566750370031979</v>
      </c>
      <c r="R90">
        <v>10.405501863688695</v>
      </c>
      <c r="S90">
        <v>6.4872328271604944</v>
      </c>
      <c r="T90">
        <v>0</v>
      </c>
      <c r="U90">
        <v>277.94212690302726</v>
      </c>
      <c r="V90">
        <v>3.0106980042301181</v>
      </c>
      <c r="W90">
        <v>10.873675034796824</v>
      </c>
      <c r="X90">
        <v>36.413216445468507</v>
      </c>
      <c r="Y90">
        <v>0</v>
      </c>
      <c r="Z90">
        <v>3.2184637179999998</v>
      </c>
      <c r="AA90">
        <v>10.348504182255041</v>
      </c>
      <c r="AB90">
        <v>9.9834009700564685</v>
      </c>
      <c r="AC90">
        <v>7.1351722375367492</v>
      </c>
      <c r="AD90">
        <v>8.972205717945771</v>
      </c>
      <c r="AE90">
        <v>12.139411326084312</v>
      </c>
      <c r="AF90">
        <v>0</v>
      </c>
      <c r="AG90">
        <v>0</v>
      </c>
      <c r="AH90">
        <v>37.983778656642727</v>
      </c>
      <c r="AI90">
        <v>3.7504092143061736</v>
      </c>
      <c r="AJ90">
        <v>0</v>
      </c>
      <c r="AK90">
        <v>16.734474568873129</v>
      </c>
      <c r="AL90">
        <v>19.683848831583479</v>
      </c>
      <c r="AM90">
        <v>3.8807607150447074</v>
      </c>
      <c r="AN90">
        <v>0</v>
      </c>
      <c r="AO90">
        <v>0</v>
      </c>
      <c r="AP90">
        <v>0.75476751714134238</v>
      </c>
      <c r="AQ90">
        <v>0</v>
      </c>
      <c r="AR90">
        <v>8.4029431307971016</v>
      </c>
      <c r="AS90">
        <v>7.92771341183406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847.39973191613558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158.65278831880752</v>
      </c>
      <c r="L91">
        <v>39.849544445647375</v>
      </c>
      <c r="M91">
        <v>0</v>
      </c>
      <c r="N91">
        <v>29.159550377245509</v>
      </c>
      <c r="O91">
        <v>48.960691560484825</v>
      </c>
      <c r="P91">
        <v>66.931993266708048</v>
      </c>
      <c r="Q91">
        <v>5.3566750370031979</v>
      </c>
      <c r="R91">
        <v>10.405501863688695</v>
      </c>
      <c r="S91">
        <v>6.4872328271604944</v>
      </c>
      <c r="T91">
        <v>0</v>
      </c>
      <c r="U91">
        <v>277.94212690302726</v>
      </c>
      <c r="V91">
        <v>3.0106980042301181</v>
      </c>
      <c r="W91">
        <v>10.873675034796824</v>
      </c>
      <c r="X91">
        <v>36.413216445468507</v>
      </c>
      <c r="Y91">
        <v>0</v>
      </c>
      <c r="Z91">
        <v>3.2184637179999998</v>
      </c>
      <c r="AA91">
        <v>10.348504182255041</v>
      </c>
      <c r="AB91">
        <v>9.9834009700564685</v>
      </c>
      <c r="AC91">
        <v>7.1351722375367492</v>
      </c>
      <c r="AD91">
        <v>8.972205717945771</v>
      </c>
      <c r="AE91">
        <v>12.139411326084312</v>
      </c>
      <c r="AF91">
        <v>0</v>
      </c>
      <c r="AG91">
        <v>0</v>
      </c>
      <c r="AH91">
        <v>37.983778656642727</v>
      </c>
      <c r="AI91">
        <v>3.7504092143061736</v>
      </c>
      <c r="AJ91">
        <v>0</v>
      </c>
      <c r="AK91">
        <v>16.734474568873129</v>
      </c>
      <c r="AL91">
        <v>19.683848831583479</v>
      </c>
      <c r="AM91">
        <v>3.8807607150447074</v>
      </c>
      <c r="AN91">
        <v>0</v>
      </c>
      <c r="AO91">
        <v>0</v>
      </c>
      <c r="AP91">
        <v>0.75476751714134238</v>
      </c>
      <c r="AQ91">
        <v>0</v>
      </c>
      <c r="AR91">
        <v>8.4029431307971016</v>
      </c>
      <c r="AS91">
        <v>7.92771341183406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844.95954828236938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158.65278831880752</v>
      </c>
      <c r="L92">
        <v>39.849544445647375</v>
      </c>
      <c r="M92">
        <v>0</v>
      </c>
      <c r="N92">
        <v>29.159550377245509</v>
      </c>
      <c r="O92">
        <v>48.960691560484825</v>
      </c>
      <c r="P92">
        <v>66.931993266708048</v>
      </c>
      <c r="Q92">
        <v>5.3566750370031979</v>
      </c>
      <c r="R92">
        <v>10.405501863688695</v>
      </c>
      <c r="S92">
        <v>6.4872328271604944</v>
      </c>
      <c r="T92">
        <v>0</v>
      </c>
      <c r="U92">
        <v>277.94212690302726</v>
      </c>
      <c r="V92">
        <v>3.0106980042301181</v>
      </c>
      <c r="W92">
        <v>10.873675034796824</v>
      </c>
      <c r="X92">
        <v>36.413216445468507</v>
      </c>
      <c r="Y92">
        <v>0</v>
      </c>
      <c r="Z92">
        <v>3.2184637179999998</v>
      </c>
      <c r="AA92">
        <v>10.348504182255041</v>
      </c>
      <c r="AB92">
        <v>9.9834009700564685</v>
      </c>
      <c r="AC92">
        <v>7.1351722375367492</v>
      </c>
      <c r="AD92">
        <v>8.972205717945771</v>
      </c>
      <c r="AE92">
        <v>12.139411326084312</v>
      </c>
      <c r="AF92">
        <v>0</v>
      </c>
      <c r="AG92">
        <v>0</v>
      </c>
      <c r="AH92">
        <v>37.983778656642727</v>
      </c>
      <c r="AI92">
        <v>3.7504092143061736</v>
      </c>
      <c r="AJ92">
        <v>0</v>
      </c>
      <c r="AK92">
        <v>16.734474568873129</v>
      </c>
      <c r="AL92">
        <v>19.683848831583479</v>
      </c>
      <c r="AM92">
        <v>3.8807607150447074</v>
      </c>
      <c r="AN92">
        <v>0</v>
      </c>
      <c r="AO92">
        <v>0</v>
      </c>
      <c r="AP92">
        <v>0.75476751714134238</v>
      </c>
      <c r="AQ92">
        <v>0</v>
      </c>
      <c r="AR92">
        <v>8.4029431307971016</v>
      </c>
      <c r="AS92">
        <v>7.92771341183406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844.95954828236938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158.65278831880752</v>
      </c>
      <c r="L93">
        <v>39.849544445647375</v>
      </c>
      <c r="M93">
        <v>0</v>
      </c>
      <c r="N93">
        <v>29.159550377245509</v>
      </c>
      <c r="O93">
        <v>48.960691560484825</v>
      </c>
      <c r="P93">
        <v>66.931993266708048</v>
      </c>
      <c r="Q93">
        <v>5.3566750370031979</v>
      </c>
      <c r="R93">
        <v>10.405501863688695</v>
      </c>
      <c r="S93">
        <v>6.4872328271604944</v>
      </c>
      <c r="T93">
        <v>0</v>
      </c>
      <c r="U93">
        <v>277.94212690302726</v>
      </c>
      <c r="V93">
        <v>3.0106980042301181</v>
      </c>
      <c r="W93">
        <v>10.873675034796824</v>
      </c>
      <c r="X93">
        <v>36.413216445468507</v>
      </c>
      <c r="Y93">
        <v>0</v>
      </c>
      <c r="Z93">
        <v>3.2184637179999998</v>
      </c>
      <c r="AA93">
        <v>10.348504182255041</v>
      </c>
      <c r="AB93">
        <v>9.9834009700564685</v>
      </c>
      <c r="AC93">
        <v>7.1351722375367492</v>
      </c>
      <c r="AD93">
        <v>8.972205717945771</v>
      </c>
      <c r="AE93">
        <v>12.139411326084312</v>
      </c>
      <c r="AF93">
        <v>0</v>
      </c>
      <c r="AG93">
        <v>0</v>
      </c>
      <c r="AH93">
        <v>37.983778656642727</v>
      </c>
      <c r="AI93">
        <v>3.7504092143061736</v>
      </c>
      <c r="AJ93">
        <v>0</v>
      </c>
      <c r="AK93">
        <v>16.734474568873129</v>
      </c>
      <c r="AL93">
        <v>19.683848831583479</v>
      </c>
      <c r="AM93">
        <v>3.8807607150447074</v>
      </c>
      <c r="AN93">
        <v>0</v>
      </c>
      <c r="AO93">
        <v>0</v>
      </c>
      <c r="AP93">
        <v>0.75476751714134238</v>
      </c>
      <c r="AQ93">
        <v>0</v>
      </c>
      <c r="AR93">
        <v>8.4029431307971016</v>
      </c>
      <c r="AS93">
        <v>7.92771341183406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844.95954828236938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158.65278831880752</v>
      </c>
      <c r="L94">
        <v>39.849544445647375</v>
      </c>
      <c r="M94">
        <v>0</v>
      </c>
      <c r="N94">
        <v>29.159550377245509</v>
      </c>
      <c r="O94">
        <v>48.960691560484825</v>
      </c>
      <c r="P94">
        <v>66.931993266708048</v>
      </c>
      <c r="Q94">
        <v>5.3566750370031979</v>
      </c>
      <c r="R94">
        <v>10.405501863688695</v>
      </c>
      <c r="S94">
        <v>6.4872328271604944</v>
      </c>
      <c r="T94">
        <v>0</v>
      </c>
      <c r="U94">
        <v>277.94212690302726</v>
      </c>
      <c r="V94">
        <v>3.0106980042301181</v>
      </c>
      <c r="W94">
        <v>10.873675034796824</v>
      </c>
      <c r="X94">
        <v>36.413216445468507</v>
      </c>
      <c r="Y94">
        <v>0</v>
      </c>
      <c r="Z94">
        <v>3.20225801</v>
      </c>
      <c r="AA94">
        <v>10.348504182255041</v>
      </c>
      <c r="AB94">
        <v>9.701901741157549</v>
      </c>
      <c r="AC94">
        <v>7.1351722375367492</v>
      </c>
      <c r="AD94">
        <v>8.972205717945771</v>
      </c>
      <c r="AE94">
        <v>12.139411326084312</v>
      </c>
      <c r="AF94">
        <v>0</v>
      </c>
      <c r="AG94">
        <v>0</v>
      </c>
      <c r="AH94">
        <v>37.553597867037311</v>
      </c>
      <c r="AI94">
        <v>3.7504092143061736</v>
      </c>
      <c r="AJ94">
        <v>0</v>
      </c>
      <c r="AK94">
        <v>16.734474568873129</v>
      </c>
      <c r="AL94">
        <v>19.683848831583479</v>
      </c>
      <c r="AM94">
        <v>3.8807607150447074</v>
      </c>
      <c r="AN94">
        <v>0</v>
      </c>
      <c r="AO94">
        <v>0</v>
      </c>
      <c r="AP94">
        <v>1.0063569434793704</v>
      </c>
      <c r="AQ94">
        <v>0</v>
      </c>
      <c r="AR94">
        <v>8.4029431307971016</v>
      </c>
      <c r="AS94">
        <v>7.1019100249883111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843.65744859535755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158.65278831880752</v>
      </c>
      <c r="L95">
        <v>39.849544445647375</v>
      </c>
      <c r="M95">
        <v>0</v>
      </c>
      <c r="N95">
        <v>29.159550377245509</v>
      </c>
      <c r="O95">
        <v>48.960691560484825</v>
      </c>
      <c r="P95">
        <v>66.931993266708048</v>
      </c>
      <c r="Q95">
        <v>5.3566750370031979</v>
      </c>
      <c r="R95">
        <v>10.405501863688695</v>
      </c>
      <c r="S95">
        <v>6.4872328271604944</v>
      </c>
      <c r="T95">
        <v>0</v>
      </c>
      <c r="U95">
        <v>277.94212690302726</v>
      </c>
      <c r="V95">
        <v>3.0106980042301181</v>
      </c>
      <c r="W95">
        <v>10.873675034796824</v>
      </c>
      <c r="X95">
        <v>36.413216445468507</v>
      </c>
      <c r="Y95">
        <v>0</v>
      </c>
      <c r="Z95">
        <v>3.20225801</v>
      </c>
      <c r="AA95">
        <v>10.348504182255041</v>
      </c>
      <c r="AB95">
        <v>9.701901741157549</v>
      </c>
      <c r="AC95">
        <v>7.1351722375367492</v>
      </c>
      <c r="AD95">
        <v>8.972205717945771</v>
      </c>
      <c r="AE95">
        <v>12.139411326084312</v>
      </c>
      <c r="AF95">
        <v>0</v>
      </c>
      <c r="AG95">
        <v>0</v>
      </c>
      <c r="AH95">
        <v>37.553597867037311</v>
      </c>
      <c r="AI95">
        <v>3.7504092143061736</v>
      </c>
      <c r="AJ95">
        <v>0</v>
      </c>
      <c r="AK95">
        <v>16.734474568873129</v>
      </c>
      <c r="AL95">
        <v>19.683848831583479</v>
      </c>
      <c r="AM95">
        <v>3.8807607150447074</v>
      </c>
      <c r="AN95">
        <v>0</v>
      </c>
      <c r="AO95">
        <v>0</v>
      </c>
      <c r="AP95">
        <v>1.0063569434793704</v>
      </c>
      <c r="AQ95">
        <v>0</v>
      </c>
      <c r="AR95">
        <v>8.4029431307971016</v>
      </c>
      <c r="AS95">
        <v>7.1019100249883111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843.65744859535755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158.65278831880752</v>
      </c>
      <c r="L96">
        <v>39.849544445647375</v>
      </c>
      <c r="M96">
        <v>0</v>
      </c>
      <c r="N96">
        <v>29.159550377245509</v>
      </c>
      <c r="O96">
        <v>48.960691560484825</v>
      </c>
      <c r="P96">
        <v>66.931993266708048</v>
      </c>
      <c r="Q96">
        <v>5.3566750370031979</v>
      </c>
      <c r="R96">
        <v>10.405501863688695</v>
      </c>
      <c r="S96">
        <v>6.4872328271604944</v>
      </c>
      <c r="T96">
        <v>0</v>
      </c>
      <c r="U96">
        <v>277.94212690302726</v>
      </c>
      <c r="V96">
        <v>3.0106980042301181</v>
      </c>
      <c r="W96">
        <v>10.873675034796824</v>
      </c>
      <c r="X96">
        <v>36.413216445468507</v>
      </c>
      <c r="Y96">
        <v>0</v>
      </c>
      <c r="Z96">
        <v>3.20225801</v>
      </c>
      <c r="AA96">
        <v>10.348504182255041</v>
      </c>
      <c r="AB96">
        <v>9.701901741157549</v>
      </c>
      <c r="AC96">
        <v>7.1351722375367492</v>
      </c>
      <c r="AD96">
        <v>8.972205717945771</v>
      </c>
      <c r="AE96">
        <v>12.139411326084312</v>
      </c>
      <c r="AF96">
        <v>0</v>
      </c>
      <c r="AG96">
        <v>0</v>
      </c>
      <c r="AH96">
        <v>37.553597867037311</v>
      </c>
      <c r="AI96">
        <v>3.7504092143061736</v>
      </c>
      <c r="AJ96">
        <v>0</v>
      </c>
      <c r="AK96">
        <v>16.734474568873129</v>
      </c>
      <c r="AL96">
        <v>19.683848831583479</v>
      </c>
      <c r="AM96">
        <v>3.8807607150447074</v>
      </c>
      <c r="AN96">
        <v>0</v>
      </c>
      <c r="AO96">
        <v>0</v>
      </c>
      <c r="AP96">
        <v>1.0063569434793704</v>
      </c>
      <c r="AQ96">
        <v>0</v>
      </c>
      <c r="AR96">
        <v>8.4029431307971016</v>
      </c>
      <c r="AS96">
        <v>7.1019100249883111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843.65744859535755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158.65278831880752</v>
      </c>
      <c r="L97">
        <v>39.849544445647375</v>
      </c>
      <c r="M97">
        <v>0</v>
      </c>
      <c r="N97">
        <v>29.159550377245509</v>
      </c>
      <c r="O97">
        <v>48.960691560484825</v>
      </c>
      <c r="P97">
        <v>66.931993266708048</v>
      </c>
      <c r="Q97">
        <v>5.3566750370031979</v>
      </c>
      <c r="R97">
        <v>10.405501863688695</v>
      </c>
      <c r="S97">
        <v>6.4872328271604944</v>
      </c>
      <c r="T97">
        <v>0</v>
      </c>
      <c r="U97">
        <v>277.94212690302726</v>
      </c>
      <c r="V97">
        <v>3.0106980042301181</v>
      </c>
      <c r="W97">
        <v>10.873675034796824</v>
      </c>
      <c r="X97">
        <v>36.413216445468507</v>
      </c>
      <c r="Y97">
        <v>0</v>
      </c>
      <c r="Z97">
        <v>3.20225801</v>
      </c>
      <c r="AA97">
        <v>10.348504182255041</v>
      </c>
      <c r="AB97">
        <v>9.701901741157549</v>
      </c>
      <c r="AC97">
        <v>7.1351722375367492</v>
      </c>
      <c r="AD97">
        <v>8.972205717945771</v>
      </c>
      <c r="AE97">
        <v>12.139411326084312</v>
      </c>
      <c r="AF97">
        <v>0</v>
      </c>
      <c r="AG97">
        <v>0</v>
      </c>
      <c r="AH97">
        <v>37.553597867037311</v>
      </c>
      <c r="AI97">
        <v>3.7504092143061736</v>
      </c>
      <c r="AJ97">
        <v>0</v>
      </c>
      <c r="AK97">
        <v>16.734474568873129</v>
      </c>
      <c r="AL97">
        <v>19.683848831583479</v>
      </c>
      <c r="AM97">
        <v>3.8807607150447074</v>
      </c>
      <c r="AN97">
        <v>0</v>
      </c>
      <c r="AO97">
        <v>0</v>
      </c>
      <c r="AP97">
        <v>0.69187035102502081</v>
      </c>
      <c r="AQ97">
        <v>0</v>
      </c>
      <c r="AR97">
        <v>8.4029431307971016</v>
      </c>
      <c r="AS97">
        <v>7.1019100249883111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843.34296200290328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158.65278831880752</v>
      </c>
      <c r="L98">
        <v>39.849544445647375</v>
      </c>
      <c r="M98">
        <v>0</v>
      </c>
      <c r="N98">
        <v>29.159550377245509</v>
      </c>
      <c r="O98">
        <v>48.960691560484825</v>
      </c>
      <c r="P98">
        <v>66.931993266708048</v>
      </c>
      <c r="Q98">
        <v>5.3566750370031979</v>
      </c>
      <c r="R98">
        <v>10.405501863688695</v>
      </c>
      <c r="S98">
        <v>6.4872328271604944</v>
      </c>
      <c r="T98">
        <v>0</v>
      </c>
      <c r="U98">
        <v>277.94212690302726</v>
      </c>
      <c r="V98">
        <v>3.0106980042301181</v>
      </c>
      <c r="W98">
        <v>10.873675034796824</v>
      </c>
      <c r="X98">
        <v>36.413216445468507</v>
      </c>
      <c r="Y98">
        <v>0</v>
      </c>
      <c r="Z98">
        <v>3.20225801</v>
      </c>
      <c r="AA98">
        <v>10.348504182255041</v>
      </c>
      <c r="AB98">
        <v>9.701901741157549</v>
      </c>
      <c r="AC98">
        <v>7.1351722375367492</v>
      </c>
      <c r="AD98">
        <v>8.972205717945771</v>
      </c>
      <c r="AE98">
        <v>12.139411326084312</v>
      </c>
      <c r="AF98">
        <v>0</v>
      </c>
      <c r="AG98">
        <v>0</v>
      </c>
      <c r="AH98">
        <v>37.553597867037311</v>
      </c>
      <c r="AI98">
        <v>3.7504092143061736</v>
      </c>
      <c r="AJ98">
        <v>0</v>
      </c>
      <c r="AK98">
        <v>16.734474568873129</v>
      </c>
      <c r="AL98">
        <v>19.683848831583479</v>
      </c>
      <c r="AM98">
        <v>3.8807607150447074</v>
      </c>
      <c r="AN98">
        <v>0</v>
      </c>
      <c r="AO98">
        <v>0</v>
      </c>
      <c r="AP98">
        <v>0.69187035102502081</v>
      </c>
      <c r="AQ98">
        <v>0</v>
      </c>
      <c r="AR98">
        <v>8.4029431307971016</v>
      </c>
      <c r="AS98">
        <v>7.1019100249883111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843.34296200290328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3.5244528552615035E-3</v>
      </c>
      <c r="E99">
        <f t="shared" si="2"/>
        <v>0</v>
      </c>
      <c r="F99">
        <f t="shared" si="2"/>
        <v>0</v>
      </c>
      <c r="G99">
        <f t="shared" si="2"/>
        <v>1.3975956452043361E-3</v>
      </c>
      <c r="H99">
        <f t="shared" si="2"/>
        <v>0</v>
      </c>
      <c r="I99">
        <f t="shared" si="2"/>
        <v>0</v>
      </c>
      <c r="J99">
        <f t="shared" si="2"/>
        <v>5.9099374854797767E-3</v>
      </c>
      <c r="K99">
        <f t="shared" si="2"/>
        <v>2.9966616817430962</v>
      </c>
      <c r="L99">
        <f t="shared" si="2"/>
        <v>0.73038103700915336</v>
      </c>
      <c r="M99">
        <f t="shared" si="2"/>
        <v>0</v>
      </c>
      <c r="N99">
        <f t="shared" si="2"/>
        <v>0.69210164293941889</v>
      </c>
      <c r="O99">
        <f t="shared" si="2"/>
        <v>1.1621538329510899</v>
      </c>
      <c r="P99">
        <f t="shared" si="2"/>
        <v>1.566457112630274</v>
      </c>
      <c r="Q99">
        <f t="shared" si="2"/>
        <v>0.10738236966791469</v>
      </c>
      <c r="R99">
        <f t="shared" si="2"/>
        <v>0.21556700880545226</v>
      </c>
      <c r="S99">
        <f t="shared" si="2"/>
        <v>0.13463680752567866</v>
      </c>
      <c r="T99">
        <f t="shared" si="2"/>
        <v>0</v>
      </c>
      <c r="U99">
        <f t="shared" si="2"/>
        <v>5.9596740680374181</v>
      </c>
      <c r="V99">
        <f t="shared" si="2"/>
        <v>6.9985919781876516E-2</v>
      </c>
      <c r="W99">
        <f t="shared" si="2"/>
        <v>0.24661616203810871</v>
      </c>
      <c r="X99">
        <f t="shared" si="2"/>
        <v>0.8124970455533248</v>
      </c>
      <c r="Y99">
        <f t="shared" si="2"/>
        <v>0</v>
      </c>
      <c r="Z99">
        <f t="shared" si="2"/>
        <v>7.6902809364000041E-2</v>
      </c>
      <c r="AA99">
        <f t="shared" si="2"/>
        <v>0.24827914302736789</v>
      </c>
      <c r="AB99">
        <f t="shared" si="2"/>
        <v>0.23369013947447814</v>
      </c>
      <c r="AC99">
        <f t="shared" si="2"/>
        <v>0.17124413370088157</v>
      </c>
      <c r="AD99">
        <f t="shared" si="2"/>
        <v>0.15405151325721383</v>
      </c>
      <c r="AE99">
        <f t="shared" si="2"/>
        <v>0.29134587182602317</v>
      </c>
      <c r="AF99">
        <f t="shared" si="2"/>
        <v>0</v>
      </c>
      <c r="AG99">
        <f t="shared" si="2"/>
        <v>0</v>
      </c>
      <c r="AH99">
        <f t="shared" si="2"/>
        <v>0.90257689117771145</v>
      </c>
      <c r="AI99">
        <f t="shared" si="2"/>
        <v>0.10653381474133644</v>
      </c>
      <c r="AJ99">
        <f t="shared" si="2"/>
        <v>0</v>
      </c>
      <c r="AK99">
        <f t="shared" si="2"/>
        <v>0.4016273896529548</v>
      </c>
      <c r="AL99">
        <f t="shared" si="2"/>
        <v>0.47604960465963836</v>
      </c>
      <c r="AM99">
        <f t="shared" si="2"/>
        <v>7.851306618685075E-2</v>
      </c>
      <c r="AN99">
        <f t="shared" si="2"/>
        <v>0</v>
      </c>
      <c r="AO99">
        <f t="shared" si="2"/>
        <v>0</v>
      </c>
      <c r="AP99">
        <f t="shared" si="2"/>
        <v>2.4239046183593578E-2</v>
      </c>
      <c r="AQ99">
        <f t="shared" si="2"/>
        <v>0</v>
      </c>
      <c r="AR99">
        <f t="shared" si="2"/>
        <v>0.20492338714673908</v>
      </c>
      <c r="AS99">
        <f t="shared" si="2"/>
        <v>0.17028067855379411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18.245204163621327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12.000162793650794</v>
      </c>
      <c r="E3">
        <v>0</v>
      </c>
      <c r="F3">
        <v>0</v>
      </c>
      <c r="G3">
        <v>19.988543492600954</v>
      </c>
      <c r="H3">
        <v>0</v>
      </c>
      <c r="I3">
        <v>0</v>
      </c>
      <c r="J3">
        <v>21.524413087009592</v>
      </c>
      <c r="K3">
        <v>9.0501590563202523</v>
      </c>
      <c r="L3">
        <v>358.20427999999998</v>
      </c>
      <c r="M3">
        <v>25.801410392245263</v>
      </c>
      <c r="N3">
        <v>35.219456937125749</v>
      </c>
      <c r="O3">
        <v>0</v>
      </c>
      <c r="P3">
        <v>39.593357549725752</v>
      </c>
      <c r="Q3">
        <v>6.4759802686158068</v>
      </c>
      <c r="R3">
        <v>12.574564211835137</v>
      </c>
      <c r="S3">
        <v>7.8266614848484855</v>
      </c>
      <c r="T3">
        <v>0</v>
      </c>
      <c r="U3">
        <v>51.749099866611331</v>
      </c>
      <c r="V3">
        <v>3.6903128211314478</v>
      </c>
      <c r="W3">
        <v>13.144442498365251</v>
      </c>
      <c r="X3">
        <v>43.499941240901457</v>
      </c>
      <c r="Y3">
        <v>0</v>
      </c>
      <c r="Z3">
        <v>3.8681534659090908</v>
      </c>
      <c r="AA3">
        <v>12.088003541350211</v>
      </c>
      <c r="AB3">
        <v>11.719072097263545</v>
      </c>
      <c r="AC3">
        <v>8.6200117291453573</v>
      </c>
      <c r="AD3">
        <v>10.838852391902895</v>
      </c>
      <c r="AE3">
        <v>14.661160779216891</v>
      </c>
      <c r="AF3">
        <v>4.9712546964464579</v>
      </c>
      <c r="AG3">
        <v>12.03654720187955</v>
      </c>
      <c r="AH3">
        <v>45.359700358730443</v>
      </c>
      <c r="AI3">
        <v>4.7199129263239579</v>
      </c>
      <c r="AJ3">
        <v>0</v>
      </c>
      <c r="AK3">
        <v>20.213251472734438</v>
      </c>
      <c r="AL3">
        <v>0</v>
      </c>
      <c r="AM3">
        <v>4.6876288613505173</v>
      </c>
      <c r="AN3">
        <v>0.67111954327998602</v>
      </c>
      <c r="AO3">
        <v>0</v>
      </c>
      <c r="AP3">
        <v>0.91179763595691798</v>
      </c>
      <c r="AQ3">
        <v>7.2876613562201724</v>
      </c>
      <c r="AR3">
        <v>10.150060051358697</v>
      </c>
      <c r="AS3">
        <v>8.378098977062443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841.5250727871188</v>
      </c>
    </row>
    <row r="4" spans="1:117">
      <c r="A4" t="s">
        <v>46</v>
      </c>
      <c r="B4">
        <v>0</v>
      </c>
      <c r="C4">
        <v>0</v>
      </c>
      <c r="D4">
        <v>11.994123956043957</v>
      </c>
      <c r="E4">
        <v>0</v>
      </c>
      <c r="F4">
        <v>0</v>
      </c>
      <c r="G4">
        <v>19.324622999999999</v>
      </c>
      <c r="H4">
        <v>0</v>
      </c>
      <c r="I4">
        <v>0</v>
      </c>
      <c r="J4">
        <v>21.518832042495479</v>
      </c>
      <c r="K4">
        <v>9.0501590563202523</v>
      </c>
      <c r="L4">
        <v>358.20427999999998</v>
      </c>
      <c r="M4">
        <v>25.801410392245263</v>
      </c>
      <c r="N4">
        <v>35.219456937125749</v>
      </c>
      <c r="O4">
        <v>0</v>
      </c>
      <c r="P4">
        <v>39.593357549725752</v>
      </c>
      <c r="Q4">
        <v>6.4759802686158068</v>
      </c>
      <c r="R4">
        <v>12.574564211835137</v>
      </c>
      <c r="S4">
        <v>7.8266614848484855</v>
      </c>
      <c r="T4">
        <v>0</v>
      </c>
      <c r="U4">
        <v>51.749099866611331</v>
      </c>
      <c r="V4">
        <v>3.7110485583126551</v>
      </c>
      <c r="W4">
        <v>13.144442498365251</v>
      </c>
      <c r="X4">
        <v>43.499941240901457</v>
      </c>
      <c r="Y4">
        <v>0</v>
      </c>
      <c r="Z4">
        <v>3.8681534659090908</v>
      </c>
      <c r="AA4">
        <v>12.498433385232067</v>
      </c>
      <c r="AB4">
        <v>11.719072097263545</v>
      </c>
      <c r="AC4">
        <v>8.6200117291453573</v>
      </c>
      <c r="AD4">
        <v>10.838852391902895</v>
      </c>
      <c r="AE4">
        <v>14.661160779216891</v>
      </c>
      <c r="AF4">
        <v>4.9712546964464579</v>
      </c>
      <c r="AG4">
        <v>12.03654720187955</v>
      </c>
      <c r="AH4">
        <v>45.359700358730443</v>
      </c>
      <c r="AI4">
        <v>4.7199129263239579</v>
      </c>
      <c r="AJ4">
        <v>0</v>
      </c>
      <c r="AK4">
        <v>20.213251472734438</v>
      </c>
      <c r="AL4">
        <v>0</v>
      </c>
      <c r="AM4">
        <v>4.6876288613505173</v>
      </c>
      <c r="AN4">
        <v>0.67111954327998602</v>
      </c>
      <c r="AO4">
        <v>0</v>
      </c>
      <c r="AP4">
        <v>0.91179763595691798</v>
      </c>
      <c r="AQ4">
        <v>7.2876613562201724</v>
      </c>
      <c r="AR4">
        <v>10.150060051358697</v>
      </c>
      <c r="AS4">
        <v>8.378098977062443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841.28069799345997</v>
      </c>
    </row>
    <row r="5" spans="1:117">
      <c r="A5" t="s">
        <v>47</v>
      </c>
      <c r="B5">
        <v>0</v>
      </c>
      <c r="C5">
        <v>0</v>
      </c>
      <c r="D5">
        <v>11.6004</v>
      </c>
      <c r="E5">
        <v>0</v>
      </c>
      <c r="F5">
        <v>0</v>
      </c>
      <c r="G5">
        <v>19.324622999999999</v>
      </c>
      <c r="H5">
        <v>0</v>
      </c>
      <c r="I5">
        <v>0</v>
      </c>
      <c r="J5">
        <v>21.518832042495479</v>
      </c>
      <c r="K5">
        <v>9.0501590563202523</v>
      </c>
      <c r="L5">
        <v>291.56639100000007</v>
      </c>
      <c r="M5">
        <v>25.801410392245263</v>
      </c>
      <c r="N5">
        <v>35.219456937125749</v>
      </c>
      <c r="O5">
        <v>0</v>
      </c>
      <c r="P5">
        <v>39.593357549725752</v>
      </c>
      <c r="Q5">
        <v>6.4759802686158068</v>
      </c>
      <c r="R5">
        <v>12.574564211835137</v>
      </c>
      <c r="S5">
        <v>7.8266614848484855</v>
      </c>
      <c r="T5">
        <v>0</v>
      </c>
      <c r="U5">
        <v>51.749099866611331</v>
      </c>
      <c r="V5">
        <v>3.6214314619289341</v>
      </c>
      <c r="W5">
        <v>13.144442498365251</v>
      </c>
      <c r="X5">
        <v>43.499941240901457</v>
      </c>
      <c r="Y5">
        <v>0</v>
      </c>
      <c r="Z5">
        <v>3.8681534659090908</v>
      </c>
      <c r="AA5">
        <v>12.498433385232067</v>
      </c>
      <c r="AB5">
        <v>11.719072097263545</v>
      </c>
      <c r="AC5">
        <v>8.6200117291453573</v>
      </c>
      <c r="AD5">
        <v>10.838852391902895</v>
      </c>
      <c r="AE5">
        <v>14.661160779216891</v>
      </c>
      <c r="AF5">
        <v>4.9712546964464579</v>
      </c>
      <c r="AG5">
        <v>12.03654720187955</v>
      </c>
      <c r="AH5">
        <v>45.359700358730443</v>
      </c>
      <c r="AI5">
        <v>5.6638952043818529</v>
      </c>
      <c r="AJ5">
        <v>0</v>
      </c>
      <c r="AK5">
        <v>20.213251472734438</v>
      </c>
      <c r="AL5">
        <v>0</v>
      </c>
      <c r="AM5">
        <v>4.6876288613505173</v>
      </c>
      <c r="AN5">
        <v>0.67111954327998602</v>
      </c>
      <c r="AO5">
        <v>0</v>
      </c>
      <c r="AP5">
        <v>0.91179763595691798</v>
      </c>
      <c r="AQ5">
        <v>7.2876613562201724</v>
      </c>
      <c r="AR5">
        <v>10.150060051358697</v>
      </c>
      <c r="AS5">
        <v>8.378098977062443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775.10345021909029</v>
      </c>
    </row>
    <row r="6" spans="1:117">
      <c r="A6" t="s">
        <v>48</v>
      </c>
      <c r="B6">
        <v>0</v>
      </c>
      <c r="C6">
        <v>0</v>
      </c>
      <c r="D6">
        <v>11.6004</v>
      </c>
      <c r="E6">
        <v>0</v>
      </c>
      <c r="F6">
        <v>0</v>
      </c>
      <c r="G6">
        <v>19.324622999999999</v>
      </c>
      <c r="H6">
        <v>0</v>
      </c>
      <c r="I6">
        <v>0</v>
      </c>
      <c r="J6">
        <v>22.108526000000001</v>
      </c>
      <c r="K6">
        <v>9.0501590563202523</v>
      </c>
      <c r="L6">
        <v>251.48757667064658</v>
      </c>
      <c r="M6">
        <v>25.801410392245263</v>
      </c>
      <c r="N6">
        <v>35.219456937125749</v>
      </c>
      <c r="O6">
        <v>0</v>
      </c>
      <c r="P6">
        <v>39.593357549725752</v>
      </c>
      <c r="Q6">
        <v>6.4759802686158068</v>
      </c>
      <c r="R6">
        <v>12.574564211835137</v>
      </c>
      <c r="S6">
        <v>7.8266614848484855</v>
      </c>
      <c r="T6">
        <v>0</v>
      </c>
      <c r="U6">
        <v>51.749099866611331</v>
      </c>
      <c r="V6">
        <v>3.6214314619289341</v>
      </c>
      <c r="W6">
        <v>13.144442498365251</v>
      </c>
      <c r="X6">
        <v>43.499941240901457</v>
      </c>
      <c r="Y6">
        <v>0</v>
      </c>
      <c r="Z6">
        <v>3.8681534659090908</v>
      </c>
      <c r="AA6">
        <v>12.498433385232067</v>
      </c>
      <c r="AB6">
        <v>11.719072097263545</v>
      </c>
      <c r="AC6">
        <v>8.6200117291453573</v>
      </c>
      <c r="AD6">
        <v>10.838852391902895</v>
      </c>
      <c r="AE6">
        <v>14.661160779216891</v>
      </c>
      <c r="AF6">
        <v>4.9712546964464579</v>
      </c>
      <c r="AG6">
        <v>12.03654720187955</v>
      </c>
      <c r="AH6">
        <v>45.359700358730443</v>
      </c>
      <c r="AI6">
        <v>5.6638952043818529</v>
      </c>
      <c r="AJ6">
        <v>0</v>
      </c>
      <c r="AK6">
        <v>20.213251472734438</v>
      </c>
      <c r="AL6">
        <v>0</v>
      </c>
      <c r="AM6">
        <v>4.6876288613505173</v>
      </c>
      <c r="AN6">
        <v>0.67111954327998602</v>
      </c>
      <c r="AO6">
        <v>0</v>
      </c>
      <c r="AP6">
        <v>0.91179763595691798</v>
      </c>
      <c r="AQ6">
        <v>7.2876613562201724</v>
      </c>
      <c r="AR6">
        <v>10.150060051358697</v>
      </c>
      <c r="AS6">
        <v>8.378098977062443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735.61432984724138</v>
      </c>
    </row>
    <row r="7" spans="1:117">
      <c r="A7" t="s">
        <v>49</v>
      </c>
      <c r="B7">
        <v>0</v>
      </c>
      <c r="C7">
        <v>0</v>
      </c>
      <c r="D7">
        <v>11.6004</v>
      </c>
      <c r="E7">
        <v>0</v>
      </c>
      <c r="F7">
        <v>0</v>
      </c>
      <c r="G7">
        <v>19.324622999999999</v>
      </c>
      <c r="H7">
        <v>0</v>
      </c>
      <c r="I7">
        <v>0</v>
      </c>
      <c r="J7">
        <v>22.759888</v>
      </c>
      <c r="K7">
        <v>9.0501590563202523</v>
      </c>
      <c r="L7">
        <v>169.63806072169686</v>
      </c>
      <c r="M7">
        <v>25.801410392245263</v>
      </c>
      <c r="N7">
        <v>35.219456937125749</v>
      </c>
      <c r="O7">
        <v>0</v>
      </c>
      <c r="P7">
        <v>39.593357549725752</v>
      </c>
      <c r="Q7">
        <v>6.4759802686158068</v>
      </c>
      <c r="R7">
        <v>12.574564211835137</v>
      </c>
      <c r="S7">
        <v>7.8266614848484855</v>
      </c>
      <c r="T7">
        <v>0</v>
      </c>
      <c r="U7">
        <v>51.749099866611331</v>
      </c>
      <c r="V7">
        <v>3.6214314619289341</v>
      </c>
      <c r="W7">
        <v>13.144442498365251</v>
      </c>
      <c r="X7">
        <v>43.499941240901457</v>
      </c>
      <c r="Y7">
        <v>0</v>
      </c>
      <c r="Z7">
        <v>3.8681534659090908</v>
      </c>
      <c r="AA7">
        <v>12.498433385232067</v>
      </c>
      <c r="AB7">
        <v>11.719072097263545</v>
      </c>
      <c r="AC7">
        <v>8.6200117291453573</v>
      </c>
      <c r="AD7">
        <v>10.838852391902895</v>
      </c>
      <c r="AE7">
        <v>14.661160779216891</v>
      </c>
      <c r="AF7">
        <v>4.9712546964464579</v>
      </c>
      <c r="AG7">
        <v>12.03654720187955</v>
      </c>
      <c r="AH7">
        <v>45.359700358730443</v>
      </c>
      <c r="AI7">
        <v>5.6638952043818529</v>
      </c>
      <c r="AJ7">
        <v>0</v>
      </c>
      <c r="AK7">
        <v>20.213251472734438</v>
      </c>
      <c r="AL7">
        <v>0</v>
      </c>
      <c r="AM7">
        <v>4.6876288613505173</v>
      </c>
      <c r="AN7">
        <v>0.67111954327998602</v>
      </c>
      <c r="AO7">
        <v>0</v>
      </c>
      <c r="AP7">
        <v>0.91179763595691798</v>
      </c>
      <c r="AQ7">
        <v>4.8584409041467813</v>
      </c>
      <c r="AR7">
        <v>10.150060051358697</v>
      </c>
      <c r="AS7">
        <v>8.378098977062443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651.98695544621819</v>
      </c>
    </row>
    <row r="8" spans="1:117">
      <c r="A8" t="s">
        <v>50</v>
      </c>
      <c r="B8">
        <v>0</v>
      </c>
      <c r="C8">
        <v>0</v>
      </c>
      <c r="D8">
        <v>11.6004</v>
      </c>
      <c r="E8">
        <v>0</v>
      </c>
      <c r="F8">
        <v>0</v>
      </c>
      <c r="G8">
        <v>19.324622999999999</v>
      </c>
      <c r="H8">
        <v>0</v>
      </c>
      <c r="I8">
        <v>0</v>
      </c>
      <c r="J8">
        <v>22.759888</v>
      </c>
      <c r="K8">
        <v>9.0501590563202523</v>
      </c>
      <c r="L8">
        <v>169.63806072169686</v>
      </c>
      <c r="M8">
        <v>25.801410392245263</v>
      </c>
      <c r="N8">
        <v>35.219456937125749</v>
      </c>
      <c r="O8">
        <v>0</v>
      </c>
      <c r="P8">
        <v>39.593357549725752</v>
      </c>
      <c r="Q8">
        <v>6.4759802686158068</v>
      </c>
      <c r="R8">
        <v>12.574564211835137</v>
      </c>
      <c r="S8">
        <v>7.8266614848484855</v>
      </c>
      <c r="T8">
        <v>0</v>
      </c>
      <c r="U8">
        <v>51.749099866611331</v>
      </c>
      <c r="V8">
        <v>3.6214314619289341</v>
      </c>
      <c r="W8">
        <v>13.144442498365251</v>
      </c>
      <c r="X8">
        <v>43.499941240901457</v>
      </c>
      <c r="Y8">
        <v>0</v>
      </c>
      <c r="Z8">
        <v>3.8681534659090908</v>
      </c>
      <c r="AA8">
        <v>12.498433385232067</v>
      </c>
      <c r="AB8">
        <v>11.719072097263545</v>
      </c>
      <c r="AC8">
        <v>8.6200117291453573</v>
      </c>
      <c r="AD8">
        <v>10.838852391902895</v>
      </c>
      <c r="AE8">
        <v>14.661160779216891</v>
      </c>
      <c r="AF8">
        <v>4.9712546964464579</v>
      </c>
      <c r="AG8">
        <v>12.03654720187955</v>
      </c>
      <c r="AH8">
        <v>45.359700358730443</v>
      </c>
      <c r="AI8">
        <v>5.6638952043818529</v>
      </c>
      <c r="AJ8">
        <v>0</v>
      </c>
      <c r="AK8">
        <v>20.213251472734438</v>
      </c>
      <c r="AL8">
        <v>0</v>
      </c>
      <c r="AM8">
        <v>4.6876288613505173</v>
      </c>
      <c r="AN8">
        <v>0.67111954327998602</v>
      </c>
      <c r="AO8">
        <v>0</v>
      </c>
      <c r="AP8">
        <v>0.91179763595691798</v>
      </c>
      <c r="AQ8">
        <v>4.8584409041467813</v>
      </c>
      <c r="AR8">
        <v>10.150060051358697</v>
      </c>
      <c r="AS8">
        <v>8.378098977062443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651.98695544621819</v>
      </c>
    </row>
    <row r="9" spans="1:117">
      <c r="A9" t="s">
        <v>51</v>
      </c>
      <c r="B9">
        <v>0</v>
      </c>
      <c r="C9">
        <v>0</v>
      </c>
      <c r="D9">
        <v>11.6004</v>
      </c>
      <c r="E9">
        <v>0</v>
      </c>
      <c r="F9">
        <v>0</v>
      </c>
      <c r="G9">
        <v>19.324622999999999</v>
      </c>
      <c r="H9">
        <v>0</v>
      </c>
      <c r="I9">
        <v>0</v>
      </c>
      <c r="J9">
        <v>22.759888</v>
      </c>
      <c r="K9">
        <v>9.0501590563202523</v>
      </c>
      <c r="L9">
        <v>169.63806072169686</v>
      </c>
      <c r="M9">
        <v>25.801410392245263</v>
      </c>
      <c r="N9">
        <v>35.219456937125749</v>
      </c>
      <c r="O9">
        <v>0</v>
      </c>
      <c r="P9">
        <v>39.593357549725752</v>
      </c>
      <c r="Q9">
        <v>6.4759802686158068</v>
      </c>
      <c r="R9">
        <v>12.574564211835137</v>
      </c>
      <c r="S9">
        <v>7.8266614848484855</v>
      </c>
      <c r="T9">
        <v>0</v>
      </c>
      <c r="U9">
        <v>51.749099866611331</v>
      </c>
      <c r="V9">
        <v>3.6214314619289341</v>
      </c>
      <c r="W9">
        <v>13.144442498365251</v>
      </c>
      <c r="X9">
        <v>43.499941240901457</v>
      </c>
      <c r="Y9">
        <v>0</v>
      </c>
      <c r="Z9">
        <v>3.8681534659090908</v>
      </c>
      <c r="AA9">
        <v>12.498433385232067</v>
      </c>
      <c r="AB9">
        <v>11.719072097263545</v>
      </c>
      <c r="AC9">
        <v>8.6200117291453573</v>
      </c>
      <c r="AD9">
        <v>10.838852391902895</v>
      </c>
      <c r="AE9">
        <v>14.661160779216891</v>
      </c>
      <c r="AF9">
        <v>4.9712546964464579</v>
      </c>
      <c r="AG9">
        <v>12.03654720187955</v>
      </c>
      <c r="AH9">
        <v>45.359700358730443</v>
      </c>
      <c r="AI9">
        <v>5.6638952043818529</v>
      </c>
      <c r="AJ9">
        <v>0</v>
      </c>
      <c r="AK9">
        <v>20.213251472734438</v>
      </c>
      <c r="AL9">
        <v>0</v>
      </c>
      <c r="AM9">
        <v>4.6876288613505173</v>
      </c>
      <c r="AN9">
        <v>0.67111954327998602</v>
      </c>
      <c r="AO9">
        <v>0</v>
      </c>
      <c r="AP9">
        <v>0.91179763595691798</v>
      </c>
      <c r="AQ9">
        <v>2.4292204520733907</v>
      </c>
      <c r="AR9">
        <v>10.150060051358697</v>
      </c>
      <c r="AS9">
        <v>8.378098977062443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649.55773499414488</v>
      </c>
    </row>
    <row r="10" spans="1:117">
      <c r="A10" t="s">
        <v>52</v>
      </c>
      <c r="B10">
        <v>0</v>
      </c>
      <c r="C10">
        <v>0</v>
      </c>
      <c r="D10">
        <v>11.6004</v>
      </c>
      <c r="E10">
        <v>0</v>
      </c>
      <c r="F10">
        <v>0</v>
      </c>
      <c r="G10">
        <v>19.324622999999999</v>
      </c>
      <c r="H10">
        <v>0</v>
      </c>
      <c r="I10">
        <v>0</v>
      </c>
      <c r="J10">
        <v>22.759888</v>
      </c>
      <c r="K10">
        <v>9.0501590563202523</v>
      </c>
      <c r="L10">
        <v>169.63806072169686</v>
      </c>
      <c r="M10">
        <v>25.801410392245263</v>
      </c>
      <c r="N10">
        <v>35.219456937125749</v>
      </c>
      <c r="O10">
        <v>0</v>
      </c>
      <c r="P10">
        <v>39.593357549725752</v>
      </c>
      <c r="Q10">
        <v>6.4759802686158068</v>
      </c>
      <c r="R10">
        <v>12.574564211835137</v>
      </c>
      <c r="S10">
        <v>7.8266614848484855</v>
      </c>
      <c r="T10">
        <v>0</v>
      </c>
      <c r="U10">
        <v>51.749099866611331</v>
      </c>
      <c r="V10">
        <v>3.6214314619289341</v>
      </c>
      <c r="W10">
        <v>13.144442498365251</v>
      </c>
      <c r="X10">
        <v>43.499941240901457</v>
      </c>
      <c r="Y10">
        <v>0</v>
      </c>
      <c r="Z10">
        <v>3.8681534659090908</v>
      </c>
      <c r="AA10">
        <v>12.498433385232067</v>
      </c>
      <c r="AB10">
        <v>11.719072097263545</v>
      </c>
      <c r="AC10">
        <v>8.6200117291453573</v>
      </c>
      <c r="AD10">
        <v>10.838852391902895</v>
      </c>
      <c r="AE10">
        <v>14.661160779216891</v>
      </c>
      <c r="AF10">
        <v>2.4856274794240276</v>
      </c>
      <c r="AG10">
        <v>12.03654720187955</v>
      </c>
      <c r="AH10">
        <v>45.359700358730443</v>
      </c>
      <c r="AI10">
        <v>5.6638952043818529</v>
      </c>
      <c r="AJ10">
        <v>0</v>
      </c>
      <c r="AK10">
        <v>20.213251472734438</v>
      </c>
      <c r="AL10">
        <v>0</v>
      </c>
      <c r="AM10">
        <v>4.6876288613505173</v>
      </c>
      <c r="AN10">
        <v>0.67111954327998602</v>
      </c>
      <c r="AO10">
        <v>0</v>
      </c>
      <c r="AP10">
        <v>0.91179763595691798</v>
      </c>
      <c r="AQ10">
        <v>0</v>
      </c>
      <c r="AR10">
        <v>10.150060051358697</v>
      </c>
      <c r="AS10">
        <v>8.378098977062443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644.64288732504906</v>
      </c>
    </row>
    <row r="11" spans="1:117">
      <c r="A11" t="s">
        <v>53</v>
      </c>
      <c r="B11">
        <v>0</v>
      </c>
      <c r="C11">
        <v>0</v>
      </c>
      <c r="D11">
        <v>0.42755759999999998</v>
      </c>
      <c r="E11">
        <v>0</v>
      </c>
      <c r="F11">
        <v>0</v>
      </c>
      <c r="G11">
        <v>0.16096050000000003</v>
      </c>
      <c r="H11">
        <v>0</v>
      </c>
      <c r="I11">
        <v>0</v>
      </c>
      <c r="J11">
        <v>1.57981302507837</v>
      </c>
      <c r="K11">
        <v>9.0501590563202523</v>
      </c>
      <c r="L11">
        <v>169.63806072169686</v>
      </c>
      <c r="M11">
        <v>25.801410392245263</v>
      </c>
      <c r="N11">
        <v>35.219456937125749</v>
      </c>
      <c r="O11">
        <v>0</v>
      </c>
      <c r="P11">
        <v>39.593357549725752</v>
      </c>
      <c r="Q11">
        <v>6.4759802686158068</v>
      </c>
      <c r="R11">
        <v>12.574564211835137</v>
      </c>
      <c r="S11">
        <v>7.8266614848484855</v>
      </c>
      <c r="T11">
        <v>0</v>
      </c>
      <c r="U11">
        <v>51.749099866611331</v>
      </c>
      <c r="V11">
        <v>3.6214314619289341</v>
      </c>
      <c r="W11">
        <v>13.144442498365251</v>
      </c>
      <c r="X11">
        <v>43.499941240901457</v>
      </c>
      <c r="Y11">
        <v>0</v>
      </c>
      <c r="Z11">
        <v>3.8681534659090908</v>
      </c>
      <c r="AA11">
        <v>12.498433385232067</v>
      </c>
      <c r="AB11">
        <v>11.719072097263545</v>
      </c>
      <c r="AC11">
        <v>8.6200117291453573</v>
      </c>
      <c r="AD11">
        <v>10.838852391902895</v>
      </c>
      <c r="AE11">
        <v>14.661160779216891</v>
      </c>
      <c r="AF11">
        <v>2.4856274794240276</v>
      </c>
      <c r="AG11">
        <v>12.03654720187955</v>
      </c>
      <c r="AH11">
        <v>45.359700358730443</v>
      </c>
      <c r="AI11">
        <v>5.6638952043818529</v>
      </c>
      <c r="AJ11">
        <v>0</v>
      </c>
      <c r="AK11">
        <v>20.213251472734438</v>
      </c>
      <c r="AL11">
        <v>0</v>
      </c>
      <c r="AM11">
        <v>4.6876288613505173</v>
      </c>
      <c r="AN11">
        <v>0.67111954327998602</v>
      </c>
      <c r="AO11">
        <v>0</v>
      </c>
      <c r="AP11">
        <v>2.8113765043910517</v>
      </c>
      <c r="AQ11">
        <v>0</v>
      </c>
      <c r="AR11">
        <v>10.150060051358697</v>
      </c>
      <c r="AS11">
        <v>8.378098977062443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595.02588631856167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9.0501590563202523</v>
      </c>
      <c r="L12">
        <v>169.63806072169686</v>
      </c>
      <c r="M12">
        <v>25.801410392245263</v>
      </c>
      <c r="N12">
        <v>35.219456937125749</v>
      </c>
      <c r="O12">
        <v>0</v>
      </c>
      <c r="P12">
        <v>39.593357549725752</v>
      </c>
      <c r="Q12">
        <v>6.4759802686158068</v>
      </c>
      <c r="R12">
        <v>12.574564211835137</v>
      </c>
      <c r="S12">
        <v>7.8266614848484855</v>
      </c>
      <c r="T12">
        <v>0</v>
      </c>
      <c r="U12">
        <v>51.749099866611331</v>
      </c>
      <c r="V12">
        <v>3.6214314619289341</v>
      </c>
      <c r="W12">
        <v>13.144442498365251</v>
      </c>
      <c r="X12">
        <v>43.499941240901457</v>
      </c>
      <c r="Y12">
        <v>0</v>
      </c>
      <c r="Z12">
        <v>3.8681534659090908</v>
      </c>
      <c r="AA12">
        <v>12.498433385232067</v>
      </c>
      <c r="AB12">
        <v>11.719072097263545</v>
      </c>
      <c r="AC12">
        <v>8.6200117291453573</v>
      </c>
      <c r="AD12">
        <v>10.838852391902895</v>
      </c>
      <c r="AE12">
        <v>14.661160779216891</v>
      </c>
      <c r="AF12">
        <v>2.4856274794240276</v>
      </c>
      <c r="AG12">
        <v>12.03654720187955</v>
      </c>
      <c r="AH12">
        <v>45.359700358730443</v>
      </c>
      <c r="AI12">
        <v>5.6638952043818529</v>
      </c>
      <c r="AJ12">
        <v>0</v>
      </c>
      <c r="AK12">
        <v>20.213251472734438</v>
      </c>
      <c r="AL12">
        <v>0</v>
      </c>
      <c r="AM12">
        <v>4.6876288613505173</v>
      </c>
      <c r="AN12">
        <v>0.67111954327998602</v>
      </c>
      <c r="AO12">
        <v>0</v>
      </c>
      <c r="AP12">
        <v>2.8113765043910517</v>
      </c>
      <c r="AQ12">
        <v>0</v>
      </c>
      <c r="AR12">
        <v>10.150060051358697</v>
      </c>
      <c r="AS12">
        <v>8.378098977062443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592.85755519348334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9.060023215416507</v>
      </c>
      <c r="L13">
        <v>189.80155299999998</v>
      </c>
      <c r="M13">
        <v>25.801410392245263</v>
      </c>
      <c r="N13">
        <v>35.219456937125749</v>
      </c>
      <c r="O13">
        <v>0</v>
      </c>
      <c r="P13">
        <v>39.593357549725752</v>
      </c>
      <c r="Q13">
        <v>6.4759802686158068</v>
      </c>
      <c r="R13">
        <v>12.574564211835137</v>
      </c>
      <c r="S13">
        <v>7.8266614848484855</v>
      </c>
      <c r="T13">
        <v>0</v>
      </c>
      <c r="U13">
        <v>51.749099866611331</v>
      </c>
      <c r="V13">
        <v>3.6214314619289341</v>
      </c>
      <c r="W13">
        <v>13.144442498365251</v>
      </c>
      <c r="X13">
        <v>43.499941240901457</v>
      </c>
      <c r="Y13">
        <v>0</v>
      </c>
      <c r="Z13">
        <v>3.8681534659090908</v>
      </c>
      <c r="AA13">
        <v>12.498433385232067</v>
      </c>
      <c r="AB13">
        <v>11.719072097263545</v>
      </c>
      <c r="AC13">
        <v>8.6200117291453573</v>
      </c>
      <c r="AD13">
        <v>10.838852391902895</v>
      </c>
      <c r="AE13">
        <v>14.661160779216891</v>
      </c>
      <c r="AF13">
        <v>2.4856274794240276</v>
      </c>
      <c r="AG13">
        <v>12.03654720187955</v>
      </c>
      <c r="AH13">
        <v>45.359700358730443</v>
      </c>
      <c r="AI13">
        <v>5.6638952043818529</v>
      </c>
      <c r="AJ13">
        <v>0</v>
      </c>
      <c r="AK13">
        <v>20.213251472734438</v>
      </c>
      <c r="AL13">
        <v>0</v>
      </c>
      <c r="AM13">
        <v>4.6876288613505173</v>
      </c>
      <c r="AN13">
        <v>0.67111954327998602</v>
      </c>
      <c r="AO13">
        <v>0</v>
      </c>
      <c r="AP13">
        <v>2.8113765043910517</v>
      </c>
      <c r="AQ13">
        <v>0</v>
      </c>
      <c r="AR13">
        <v>10.150060051358697</v>
      </c>
      <c r="AS13">
        <v>8.378098977062443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613.03091163088266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9.060023215416507</v>
      </c>
      <c r="L14">
        <v>189.80155299999998</v>
      </c>
      <c r="M14">
        <v>25.801410392245263</v>
      </c>
      <c r="N14">
        <v>35.219456937125749</v>
      </c>
      <c r="O14">
        <v>0</v>
      </c>
      <c r="P14">
        <v>39.593357549725752</v>
      </c>
      <c r="Q14">
        <v>6.4759802686158068</v>
      </c>
      <c r="R14">
        <v>12.574564211835137</v>
      </c>
      <c r="S14">
        <v>7.8266614848484855</v>
      </c>
      <c r="T14">
        <v>0</v>
      </c>
      <c r="U14">
        <v>51.749099866611331</v>
      </c>
      <c r="V14">
        <v>3.6214314619289341</v>
      </c>
      <c r="W14">
        <v>13.144442498365251</v>
      </c>
      <c r="X14">
        <v>43.499941240901457</v>
      </c>
      <c r="Y14">
        <v>0</v>
      </c>
      <c r="Z14">
        <v>3.8681534659090908</v>
      </c>
      <c r="AA14">
        <v>12.498433385232067</v>
      </c>
      <c r="AB14">
        <v>11.719072097263545</v>
      </c>
      <c r="AC14">
        <v>8.6200117291453573</v>
      </c>
      <c r="AD14">
        <v>10.838852391902895</v>
      </c>
      <c r="AE14">
        <v>14.661160779216891</v>
      </c>
      <c r="AF14">
        <v>2.4856274794240276</v>
      </c>
      <c r="AG14">
        <v>12.03654720187955</v>
      </c>
      <c r="AH14">
        <v>45.359700358730443</v>
      </c>
      <c r="AI14">
        <v>5.6638952043818529</v>
      </c>
      <c r="AJ14">
        <v>0</v>
      </c>
      <c r="AK14">
        <v>20.213251472734438</v>
      </c>
      <c r="AL14">
        <v>0</v>
      </c>
      <c r="AM14">
        <v>4.6876288613505173</v>
      </c>
      <c r="AN14">
        <v>0.67111954327998602</v>
      </c>
      <c r="AO14">
        <v>0</v>
      </c>
      <c r="AP14">
        <v>0.91179763595691798</v>
      </c>
      <c r="AQ14">
        <v>0</v>
      </c>
      <c r="AR14">
        <v>10.150060051358697</v>
      </c>
      <c r="AS14">
        <v>8.378098977062443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611.13133276244844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9.0800232666646625</v>
      </c>
      <c r="L15">
        <v>193.50151809596687</v>
      </c>
      <c r="M15">
        <v>25.799486187693365</v>
      </c>
      <c r="N15">
        <v>35.215598764551828</v>
      </c>
      <c r="O15">
        <v>0</v>
      </c>
      <c r="P15">
        <v>39.594235311951842</v>
      </c>
      <c r="Q15">
        <v>6.4759802686158068</v>
      </c>
      <c r="R15">
        <v>12.486416851073765</v>
      </c>
      <c r="S15">
        <v>7.8266614848484855</v>
      </c>
      <c r="T15">
        <v>0</v>
      </c>
      <c r="U15">
        <v>51.749099866611331</v>
      </c>
      <c r="V15">
        <v>3.620839460236887</v>
      </c>
      <c r="W15">
        <v>13.144442498365251</v>
      </c>
      <c r="X15">
        <v>43.839940781634944</v>
      </c>
      <c r="Y15">
        <v>0</v>
      </c>
      <c r="Z15">
        <v>3.8681534659090908</v>
      </c>
      <c r="AA15">
        <v>12.498433385232067</v>
      </c>
      <c r="AB15">
        <v>11.719072097263545</v>
      </c>
      <c r="AC15">
        <v>8.6200117291453573</v>
      </c>
      <c r="AD15">
        <v>10.838852391902895</v>
      </c>
      <c r="AE15">
        <v>14.661160779216891</v>
      </c>
      <c r="AF15">
        <v>2.4856274794240276</v>
      </c>
      <c r="AG15">
        <v>12.03654720187955</v>
      </c>
      <c r="AH15">
        <v>45.359700358730443</v>
      </c>
      <c r="AI15">
        <v>4.7199129263239579</v>
      </c>
      <c r="AJ15">
        <v>0</v>
      </c>
      <c r="AK15">
        <v>20.213251472734438</v>
      </c>
      <c r="AL15">
        <v>0</v>
      </c>
      <c r="AM15">
        <v>4.6876288613505173</v>
      </c>
      <c r="AN15">
        <v>0.67111954327998602</v>
      </c>
      <c r="AO15">
        <v>0</v>
      </c>
      <c r="AP15">
        <v>0.91179763595691798</v>
      </c>
      <c r="AQ15">
        <v>0</v>
      </c>
      <c r="AR15">
        <v>10.150060051358697</v>
      </c>
      <c r="AS15">
        <v>8.378098977062443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614.15367119498592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9.0800232666646625</v>
      </c>
      <c r="L16">
        <v>193.50151809596687</v>
      </c>
      <c r="M16">
        <v>25.799486187693365</v>
      </c>
      <c r="N16">
        <v>35.215598764551828</v>
      </c>
      <c r="O16">
        <v>0</v>
      </c>
      <c r="P16">
        <v>39.594235311951842</v>
      </c>
      <c r="Q16">
        <v>6.4759802686158068</v>
      </c>
      <c r="R16">
        <v>12.576824658627087</v>
      </c>
      <c r="S16">
        <v>7.8266614848484855</v>
      </c>
      <c r="T16">
        <v>0</v>
      </c>
      <c r="U16">
        <v>51.749099866611331</v>
      </c>
      <c r="V16">
        <v>3.620839460236887</v>
      </c>
      <c r="W16">
        <v>13.144442498365251</v>
      </c>
      <c r="X16">
        <v>43.839940781634944</v>
      </c>
      <c r="Y16">
        <v>0</v>
      </c>
      <c r="Z16">
        <v>3.8681534659090908</v>
      </c>
      <c r="AA16">
        <v>12.498433385232067</v>
      </c>
      <c r="AB16">
        <v>11.719072097263545</v>
      </c>
      <c r="AC16">
        <v>8.6200117291453573</v>
      </c>
      <c r="AD16">
        <v>10.838852391902895</v>
      </c>
      <c r="AE16">
        <v>14.661160779216891</v>
      </c>
      <c r="AF16">
        <v>2.4856274794240276</v>
      </c>
      <c r="AG16">
        <v>12.03654720187955</v>
      </c>
      <c r="AH16">
        <v>45.359700358730443</v>
      </c>
      <c r="AI16">
        <v>4.7199129263239579</v>
      </c>
      <c r="AJ16">
        <v>0</v>
      </c>
      <c r="AK16">
        <v>20.213251472734438</v>
      </c>
      <c r="AL16">
        <v>0</v>
      </c>
      <c r="AM16">
        <v>4.6876288613505173</v>
      </c>
      <c r="AN16">
        <v>0.67111954327998602</v>
      </c>
      <c r="AO16">
        <v>0</v>
      </c>
      <c r="AP16">
        <v>0.91179763595691798</v>
      </c>
      <c r="AQ16">
        <v>0</v>
      </c>
      <c r="AR16">
        <v>10.150060051358697</v>
      </c>
      <c r="AS16">
        <v>8.378098977062443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614.24407900253925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9.0800232666646625</v>
      </c>
      <c r="L17">
        <v>193.50151809596687</v>
      </c>
      <c r="M17">
        <v>25.799486187693365</v>
      </c>
      <c r="N17">
        <v>35.215598764551828</v>
      </c>
      <c r="O17">
        <v>0</v>
      </c>
      <c r="P17">
        <v>39.594235311951842</v>
      </c>
      <c r="Q17">
        <v>6.4759802686158068</v>
      </c>
      <c r="R17">
        <v>12.576824658627087</v>
      </c>
      <c r="S17">
        <v>7.8266614848484855</v>
      </c>
      <c r="T17">
        <v>0</v>
      </c>
      <c r="U17">
        <v>51.749099866611331</v>
      </c>
      <c r="V17">
        <v>3.620839460236887</v>
      </c>
      <c r="W17">
        <v>13.144442498365251</v>
      </c>
      <c r="X17">
        <v>43.839940781634944</v>
      </c>
      <c r="Y17">
        <v>0</v>
      </c>
      <c r="Z17">
        <v>3.8681534659090908</v>
      </c>
      <c r="AA17">
        <v>12.498433385232067</v>
      </c>
      <c r="AB17">
        <v>11.719072097263545</v>
      </c>
      <c r="AC17">
        <v>8.6200117291453573</v>
      </c>
      <c r="AD17">
        <v>10.838852391902895</v>
      </c>
      <c r="AE17">
        <v>14.661160779216891</v>
      </c>
      <c r="AF17">
        <v>2.4856274794240276</v>
      </c>
      <c r="AG17">
        <v>12.03654720187955</v>
      </c>
      <c r="AH17">
        <v>45.359700358730443</v>
      </c>
      <c r="AI17">
        <v>4.7199129263239579</v>
      </c>
      <c r="AJ17">
        <v>0</v>
      </c>
      <c r="AK17">
        <v>20.213251472734438</v>
      </c>
      <c r="AL17">
        <v>0</v>
      </c>
      <c r="AM17">
        <v>4.6876288613505173</v>
      </c>
      <c r="AN17">
        <v>0.67111954327998602</v>
      </c>
      <c r="AO17">
        <v>0</v>
      </c>
      <c r="AP17">
        <v>0.91179763595691798</v>
      </c>
      <c r="AQ17">
        <v>0</v>
      </c>
      <c r="AR17">
        <v>10.150060051358697</v>
      </c>
      <c r="AS17">
        <v>8.378098977062443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614.24407900253925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9.0800232666646625</v>
      </c>
      <c r="L18">
        <v>193.50151809596687</v>
      </c>
      <c r="M18">
        <v>25.799486187693365</v>
      </c>
      <c r="N18">
        <v>35.215598764551828</v>
      </c>
      <c r="O18">
        <v>0</v>
      </c>
      <c r="P18">
        <v>39.594235311951842</v>
      </c>
      <c r="Q18">
        <v>6.4759802686158068</v>
      </c>
      <c r="R18">
        <v>12.576824658627087</v>
      </c>
      <c r="S18">
        <v>7.8266614848484855</v>
      </c>
      <c r="T18">
        <v>0</v>
      </c>
      <c r="U18">
        <v>51.749099866611331</v>
      </c>
      <c r="V18">
        <v>3.620839460236887</v>
      </c>
      <c r="W18">
        <v>13.144442498365251</v>
      </c>
      <c r="X18">
        <v>43.839940781634944</v>
      </c>
      <c r="Y18">
        <v>0</v>
      </c>
      <c r="Z18">
        <v>3.8681534659090908</v>
      </c>
      <c r="AA18">
        <v>12.498433385232067</v>
      </c>
      <c r="AB18">
        <v>11.719072097263545</v>
      </c>
      <c r="AC18">
        <v>8.6200117291453573</v>
      </c>
      <c r="AD18">
        <v>8.1103325654631924</v>
      </c>
      <c r="AE18">
        <v>14.661160779216891</v>
      </c>
      <c r="AF18">
        <v>2.4856274794240276</v>
      </c>
      <c r="AG18">
        <v>12.03654720187955</v>
      </c>
      <c r="AH18">
        <v>45.359700358730443</v>
      </c>
      <c r="AI18">
        <v>4.7199129263239579</v>
      </c>
      <c r="AJ18">
        <v>0</v>
      </c>
      <c r="AK18">
        <v>20.213251472734438</v>
      </c>
      <c r="AL18">
        <v>0</v>
      </c>
      <c r="AM18">
        <v>4.6876288613505173</v>
      </c>
      <c r="AN18">
        <v>0.67111954327998602</v>
      </c>
      <c r="AO18">
        <v>0</v>
      </c>
      <c r="AP18">
        <v>0.91179763595691798</v>
      </c>
      <c r="AQ18">
        <v>0</v>
      </c>
      <c r="AR18">
        <v>10.150060051358697</v>
      </c>
      <c r="AS18">
        <v>8.378098977062443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611.51555917609949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9.3300211543908276</v>
      </c>
      <c r="L19">
        <v>195.0015175347169</v>
      </c>
      <c r="M19">
        <v>25.799486187693365</v>
      </c>
      <c r="N19">
        <v>35.215598764551828</v>
      </c>
      <c r="O19">
        <v>0</v>
      </c>
      <c r="P19">
        <v>39.594235311951842</v>
      </c>
      <c r="Q19">
        <v>6.4759802686158068</v>
      </c>
      <c r="R19">
        <v>12.576824658627087</v>
      </c>
      <c r="S19">
        <v>7.8266614848484855</v>
      </c>
      <c r="T19">
        <v>0</v>
      </c>
      <c r="U19">
        <v>51.749099866611331</v>
      </c>
      <c r="V19">
        <v>3.620839460236887</v>
      </c>
      <c r="W19">
        <v>13.144442498365251</v>
      </c>
      <c r="X19">
        <v>43.839940781634944</v>
      </c>
      <c r="Y19">
        <v>0</v>
      </c>
      <c r="Z19">
        <v>3.8681534659090908</v>
      </c>
      <c r="AA19">
        <v>12.498433385232067</v>
      </c>
      <c r="AB19">
        <v>11.719072097263545</v>
      </c>
      <c r="AC19">
        <v>8.6200117291453573</v>
      </c>
      <c r="AD19">
        <v>8.1103325654631924</v>
      </c>
      <c r="AE19">
        <v>14.661160779216891</v>
      </c>
      <c r="AF19">
        <v>2.4856274794240276</v>
      </c>
      <c r="AG19">
        <v>12.03654720187955</v>
      </c>
      <c r="AH19">
        <v>45.359700358730443</v>
      </c>
      <c r="AI19">
        <v>4.7199129263239579</v>
      </c>
      <c r="AJ19">
        <v>0</v>
      </c>
      <c r="AK19">
        <v>20.213251472734438</v>
      </c>
      <c r="AL19">
        <v>0</v>
      </c>
      <c r="AM19">
        <v>4.6876288613505173</v>
      </c>
      <c r="AN19">
        <v>0.67111954327998602</v>
      </c>
      <c r="AO19">
        <v>0</v>
      </c>
      <c r="AP19">
        <v>0.91179763595691798</v>
      </c>
      <c r="AQ19">
        <v>0</v>
      </c>
      <c r="AR19">
        <v>10.150060051358697</v>
      </c>
      <c r="AS19">
        <v>8.378098977062443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613.26555650257569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9.3300211543908276</v>
      </c>
      <c r="L20">
        <v>195.0015175347169</v>
      </c>
      <c r="M20">
        <v>25.799486187693365</v>
      </c>
      <c r="N20">
        <v>35.215598764551828</v>
      </c>
      <c r="O20">
        <v>0</v>
      </c>
      <c r="P20">
        <v>39.594235311951842</v>
      </c>
      <c r="Q20">
        <v>6.4759802686158068</v>
      </c>
      <c r="R20">
        <v>12.576824658627087</v>
      </c>
      <c r="S20">
        <v>7.8266614848484855</v>
      </c>
      <c r="T20">
        <v>0</v>
      </c>
      <c r="U20">
        <v>51.749099866611331</v>
      </c>
      <c r="V20">
        <v>3.620839460236887</v>
      </c>
      <c r="W20">
        <v>13.144442498365251</v>
      </c>
      <c r="X20">
        <v>43.839940781634944</v>
      </c>
      <c r="Y20">
        <v>0</v>
      </c>
      <c r="Z20">
        <v>3.8681534659090908</v>
      </c>
      <c r="AA20">
        <v>12.498433385232067</v>
      </c>
      <c r="AB20">
        <v>11.719072097263545</v>
      </c>
      <c r="AC20">
        <v>8.6200117291453573</v>
      </c>
      <c r="AD20">
        <v>8.1103325654631924</v>
      </c>
      <c r="AE20">
        <v>14.661160779216891</v>
      </c>
      <c r="AF20">
        <v>2.4856274794240276</v>
      </c>
      <c r="AG20">
        <v>12.03654720187955</v>
      </c>
      <c r="AH20">
        <v>45.359700358730443</v>
      </c>
      <c r="AI20">
        <v>4.7199129263239579</v>
      </c>
      <c r="AJ20">
        <v>0</v>
      </c>
      <c r="AK20">
        <v>20.213251472734438</v>
      </c>
      <c r="AL20">
        <v>0</v>
      </c>
      <c r="AM20">
        <v>4.6876288613505173</v>
      </c>
      <c r="AN20">
        <v>0.67111954327998602</v>
      </c>
      <c r="AO20">
        <v>0</v>
      </c>
      <c r="AP20">
        <v>0.91179763595691798</v>
      </c>
      <c r="AQ20">
        <v>0</v>
      </c>
      <c r="AR20">
        <v>10.150060051358697</v>
      </c>
      <c r="AS20">
        <v>8.378098977062443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613.26555650257569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9.0800232666646625</v>
      </c>
      <c r="L21">
        <v>195.0015175347169</v>
      </c>
      <c r="M21">
        <v>25.799486187693365</v>
      </c>
      <c r="N21">
        <v>35.215598764551828</v>
      </c>
      <c r="O21">
        <v>0</v>
      </c>
      <c r="P21">
        <v>39.594235311951842</v>
      </c>
      <c r="Q21">
        <v>6.4759802686158068</v>
      </c>
      <c r="R21">
        <v>12.576824658627087</v>
      </c>
      <c r="S21">
        <v>7.8266614848484855</v>
      </c>
      <c r="T21">
        <v>0</v>
      </c>
      <c r="U21">
        <v>51.749099866611331</v>
      </c>
      <c r="V21">
        <v>3.620839460236887</v>
      </c>
      <c r="W21">
        <v>13.144442498365251</v>
      </c>
      <c r="X21">
        <v>43.839940781634944</v>
      </c>
      <c r="Y21">
        <v>0</v>
      </c>
      <c r="Z21">
        <v>3.8681534659090908</v>
      </c>
      <c r="AA21">
        <v>12.498433385232067</v>
      </c>
      <c r="AB21">
        <v>11.719072097263545</v>
      </c>
      <c r="AC21">
        <v>8.6200117291453573</v>
      </c>
      <c r="AD21">
        <v>8.1103325654631924</v>
      </c>
      <c r="AE21">
        <v>14.661160779216891</v>
      </c>
      <c r="AF21">
        <v>2.4856274794240276</v>
      </c>
      <c r="AG21">
        <v>12.03654720187955</v>
      </c>
      <c r="AH21">
        <v>45.359700358730443</v>
      </c>
      <c r="AI21">
        <v>4.7199129263239579</v>
      </c>
      <c r="AJ21">
        <v>0</v>
      </c>
      <c r="AK21">
        <v>20.213251472734438</v>
      </c>
      <c r="AL21">
        <v>0</v>
      </c>
      <c r="AM21">
        <v>4.6876288613505173</v>
      </c>
      <c r="AN21">
        <v>0.67111954327998602</v>
      </c>
      <c r="AO21">
        <v>0</v>
      </c>
      <c r="AP21">
        <v>0.91179763595691798</v>
      </c>
      <c r="AQ21">
        <v>0</v>
      </c>
      <c r="AR21">
        <v>10.150060051358697</v>
      </c>
      <c r="AS21">
        <v>8.378098977062443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613.01555861484951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9.0600091493457242</v>
      </c>
      <c r="L22">
        <v>188.50471147273592</v>
      </c>
      <c r="M22">
        <v>25.799486187693365</v>
      </c>
      <c r="N22">
        <v>35.215598764551828</v>
      </c>
      <c r="O22">
        <v>0</v>
      </c>
      <c r="P22">
        <v>39.594235311951842</v>
      </c>
      <c r="Q22">
        <v>6.4759802686158068</v>
      </c>
      <c r="R22">
        <v>12.576824658627087</v>
      </c>
      <c r="S22">
        <v>7.8266614848484855</v>
      </c>
      <c r="T22">
        <v>0</v>
      </c>
      <c r="U22">
        <v>51.749099866611331</v>
      </c>
      <c r="V22">
        <v>3.620839460236887</v>
      </c>
      <c r="W22">
        <v>13.144442498365251</v>
      </c>
      <c r="X22">
        <v>43.839940781634944</v>
      </c>
      <c r="Y22">
        <v>0</v>
      </c>
      <c r="Z22">
        <v>3.8681534659090908</v>
      </c>
      <c r="AA22">
        <v>12.498433385232067</v>
      </c>
      <c r="AB22">
        <v>11.719072097263545</v>
      </c>
      <c r="AC22">
        <v>8.6200117291453573</v>
      </c>
      <c r="AD22">
        <v>8.1103325654631924</v>
      </c>
      <c r="AE22">
        <v>14.661160779216891</v>
      </c>
      <c r="AF22">
        <v>2.4856274794240276</v>
      </c>
      <c r="AG22">
        <v>12.03654720187955</v>
      </c>
      <c r="AH22">
        <v>45.359700358730443</v>
      </c>
      <c r="AI22">
        <v>4.7199129263239579</v>
      </c>
      <c r="AJ22">
        <v>0</v>
      </c>
      <c r="AK22">
        <v>20.213251472734438</v>
      </c>
      <c r="AL22">
        <v>0</v>
      </c>
      <c r="AM22">
        <v>4.6876288613505173</v>
      </c>
      <c r="AN22">
        <v>0.67111954327998602</v>
      </c>
      <c r="AO22">
        <v>0</v>
      </c>
      <c r="AP22">
        <v>0.91179763595691798</v>
      </c>
      <c r="AQ22">
        <v>0</v>
      </c>
      <c r="AR22">
        <v>10.150060051358697</v>
      </c>
      <c r="AS22">
        <v>8.378098977062443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606.49873843554963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9.0599785464193765</v>
      </c>
      <c r="L23">
        <v>188.50452448261285</v>
      </c>
      <c r="M23">
        <v>25.799486187693365</v>
      </c>
      <c r="N23">
        <v>35.215598764551828</v>
      </c>
      <c r="O23">
        <v>0</v>
      </c>
      <c r="P23">
        <v>39.594235311951842</v>
      </c>
      <c r="Q23">
        <v>6.4759802686158068</v>
      </c>
      <c r="R23">
        <v>12.576824658627087</v>
      </c>
      <c r="S23">
        <v>7.8266614848484855</v>
      </c>
      <c r="T23">
        <v>0</v>
      </c>
      <c r="U23">
        <v>51.749099866611331</v>
      </c>
      <c r="V23">
        <v>3.620839460236887</v>
      </c>
      <c r="W23">
        <v>13.144442498365251</v>
      </c>
      <c r="X23">
        <v>43.980493916015632</v>
      </c>
      <c r="Y23">
        <v>0</v>
      </c>
      <c r="Z23">
        <v>3.8681534659090908</v>
      </c>
      <c r="AA23">
        <v>12.498433385232067</v>
      </c>
      <c r="AB23">
        <v>11.719072097263545</v>
      </c>
      <c r="AC23">
        <v>8.6200117291453573</v>
      </c>
      <c r="AD23">
        <v>8.1103325654631924</v>
      </c>
      <c r="AE23">
        <v>14.661160779216891</v>
      </c>
      <c r="AF23">
        <v>2.4856274794240276</v>
      </c>
      <c r="AG23">
        <v>12.03654720187955</v>
      </c>
      <c r="AH23">
        <v>45.359700358730443</v>
      </c>
      <c r="AI23">
        <v>4.7199129263239579</v>
      </c>
      <c r="AJ23">
        <v>0</v>
      </c>
      <c r="AK23">
        <v>20.213251472734438</v>
      </c>
      <c r="AL23">
        <v>0</v>
      </c>
      <c r="AM23">
        <v>4.6876288613505173</v>
      </c>
      <c r="AN23">
        <v>0.67111954327998602</v>
      </c>
      <c r="AO23">
        <v>0</v>
      </c>
      <c r="AP23">
        <v>0.91179763595691798</v>
      </c>
      <c r="AQ23">
        <v>0</v>
      </c>
      <c r="AR23">
        <v>10.150060051358697</v>
      </c>
      <c r="AS23">
        <v>8.378098977062443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606.63907397688092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9.0599125530489903</v>
      </c>
      <c r="L24">
        <v>188.50452448261285</v>
      </c>
      <c r="M24">
        <v>25.799486187693365</v>
      </c>
      <c r="N24">
        <v>35.215598764551828</v>
      </c>
      <c r="O24">
        <v>0</v>
      </c>
      <c r="P24">
        <v>39.594235311951842</v>
      </c>
      <c r="Q24">
        <v>6.4759802686158068</v>
      </c>
      <c r="R24">
        <v>12.576824658627087</v>
      </c>
      <c r="S24">
        <v>7.8266614848484855</v>
      </c>
      <c r="T24">
        <v>0</v>
      </c>
      <c r="U24">
        <v>51.749099866611331</v>
      </c>
      <c r="V24">
        <v>3.620839460236887</v>
      </c>
      <c r="W24">
        <v>13.144442498365251</v>
      </c>
      <c r="X24">
        <v>43.980493916015632</v>
      </c>
      <c r="Y24">
        <v>0</v>
      </c>
      <c r="Z24">
        <v>3.8681534659090908</v>
      </c>
      <c r="AA24">
        <v>12.498433385232067</v>
      </c>
      <c r="AB24">
        <v>11.719072097263545</v>
      </c>
      <c r="AC24">
        <v>8.6200117291453573</v>
      </c>
      <c r="AD24">
        <v>8.1103325654631924</v>
      </c>
      <c r="AE24">
        <v>14.661160779216891</v>
      </c>
      <c r="AF24">
        <v>2.4856274794240276</v>
      </c>
      <c r="AG24">
        <v>12.03654720187955</v>
      </c>
      <c r="AH24">
        <v>45.359700358730443</v>
      </c>
      <c r="AI24">
        <v>4.7199129263239579</v>
      </c>
      <c r="AJ24">
        <v>0</v>
      </c>
      <c r="AK24">
        <v>20.213251472734438</v>
      </c>
      <c r="AL24">
        <v>0</v>
      </c>
      <c r="AM24">
        <v>4.6876288613505173</v>
      </c>
      <c r="AN24">
        <v>0.67111954327998602</v>
      </c>
      <c r="AO24">
        <v>0</v>
      </c>
      <c r="AP24">
        <v>0.91179763595691798</v>
      </c>
      <c r="AQ24">
        <v>0</v>
      </c>
      <c r="AR24">
        <v>10.150060051358697</v>
      </c>
      <c r="AS24">
        <v>8.378098977062443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606.63900798351051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9.0599189956946038</v>
      </c>
      <c r="L25">
        <v>188.50452448261285</v>
      </c>
      <c r="M25">
        <v>25.799486187693365</v>
      </c>
      <c r="N25">
        <v>35.215598764551828</v>
      </c>
      <c r="O25">
        <v>0</v>
      </c>
      <c r="P25">
        <v>39.594235311951842</v>
      </c>
      <c r="Q25">
        <v>6.4759802686158068</v>
      </c>
      <c r="R25">
        <v>12.576824658627087</v>
      </c>
      <c r="S25">
        <v>7.8266614848484855</v>
      </c>
      <c r="T25">
        <v>0</v>
      </c>
      <c r="U25">
        <v>51.749099866611331</v>
      </c>
      <c r="V25">
        <v>3.620839460236887</v>
      </c>
      <c r="W25">
        <v>13.144442498365251</v>
      </c>
      <c r="X25">
        <v>43.980493916015632</v>
      </c>
      <c r="Y25">
        <v>0</v>
      </c>
      <c r="Z25">
        <v>3.8681534659090908</v>
      </c>
      <c r="AA25">
        <v>12.498433385232067</v>
      </c>
      <c r="AB25">
        <v>11.719072097263545</v>
      </c>
      <c r="AC25">
        <v>8.6200117291453573</v>
      </c>
      <c r="AD25">
        <v>8.1103325654631924</v>
      </c>
      <c r="AE25">
        <v>14.661160779216891</v>
      </c>
      <c r="AF25">
        <v>2.4856274794240276</v>
      </c>
      <c r="AG25">
        <v>12.03654720187955</v>
      </c>
      <c r="AH25">
        <v>45.359700358730443</v>
      </c>
      <c r="AI25">
        <v>0.9439827900693889</v>
      </c>
      <c r="AJ25">
        <v>0</v>
      </c>
      <c r="AK25">
        <v>20.213251472734438</v>
      </c>
      <c r="AL25">
        <v>0</v>
      </c>
      <c r="AM25">
        <v>4.6876288613505173</v>
      </c>
      <c r="AN25">
        <v>0.67111954327998602</v>
      </c>
      <c r="AO25">
        <v>0</v>
      </c>
      <c r="AP25">
        <v>0.91179763595691798</v>
      </c>
      <c r="AQ25">
        <v>0</v>
      </c>
      <c r="AR25">
        <v>10.150060051358697</v>
      </c>
      <c r="AS25">
        <v>8.378098977062443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602.86308428990151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9.0600338276276258</v>
      </c>
      <c r="L26">
        <v>145.00148669275927</v>
      </c>
      <c r="M26">
        <v>25.799486187693365</v>
      </c>
      <c r="N26">
        <v>35.215598764551828</v>
      </c>
      <c r="O26">
        <v>0</v>
      </c>
      <c r="P26">
        <v>39.594235311951842</v>
      </c>
      <c r="Q26">
        <v>6.4759802686158068</v>
      </c>
      <c r="R26">
        <v>12.576824658627087</v>
      </c>
      <c r="S26">
        <v>7.8266614848484855</v>
      </c>
      <c r="T26">
        <v>0</v>
      </c>
      <c r="U26">
        <v>51.749099866611331</v>
      </c>
      <c r="V26">
        <v>3.620839460236887</v>
      </c>
      <c r="W26">
        <v>13.144442498365251</v>
      </c>
      <c r="X26">
        <v>43.980493916015632</v>
      </c>
      <c r="Y26">
        <v>0</v>
      </c>
      <c r="Z26">
        <v>3.8681534659090908</v>
      </c>
      <c r="AA26">
        <v>12.498433385232067</v>
      </c>
      <c r="AB26">
        <v>11.719072097263545</v>
      </c>
      <c r="AC26">
        <v>8.6200117291453573</v>
      </c>
      <c r="AD26">
        <v>8.1103325654631924</v>
      </c>
      <c r="AE26">
        <v>14.661160779216891</v>
      </c>
      <c r="AF26">
        <v>2.4856274794240276</v>
      </c>
      <c r="AG26">
        <v>12.03654720187955</v>
      </c>
      <c r="AH26">
        <v>45.359700358730443</v>
      </c>
      <c r="AI26">
        <v>0.9439827900693889</v>
      </c>
      <c r="AJ26">
        <v>0</v>
      </c>
      <c r="AK26">
        <v>20.213251472734438</v>
      </c>
      <c r="AL26">
        <v>0</v>
      </c>
      <c r="AM26">
        <v>4.6876288613505173</v>
      </c>
      <c r="AN26">
        <v>0.67111954327998602</v>
      </c>
      <c r="AO26">
        <v>0</v>
      </c>
      <c r="AP26">
        <v>0.91179763595691798</v>
      </c>
      <c r="AQ26">
        <v>0</v>
      </c>
      <c r="AR26">
        <v>10.150060051358697</v>
      </c>
      <c r="AS26">
        <v>8.378098977062443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559.36016133198098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9.0600131749578985</v>
      </c>
      <c r="L27">
        <v>145.00007496397694</v>
      </c>
      <c r="M27">
        <v>25.799486187693365</v>
      </c>
      <c r="N27">
        <v>35.215598764551828</v>
      </c>
      <c r="O27">
        <v>0</v>
      </c>
      <c r="P27">
        <v>39.594235311951842</v>
      </c>
      <c r="Q27">
        <v>6.4759802686158068</v>
      </c>
      <c r="R27">
        <v>12.576824658627087</v>
      </c>
      <c r="S27">
        <v>7.8266614848484855</v>
      </c>
      <c r="T27">
        <v>0</v>
      </c>
      <c r="U27">
        <v>51.749099866611331</v>
      </c>
      <c r="V27">
        <v>3.620839460236887</v>
      </c>
      <c r="W27">
        <v>13.144442498365251</v>
      </c>
      <c r="X27">
        <v>43.980493916015632</v>
      </c>
      <c r="Y27">
        <v>0</v>
      </c>
      <c r="Z27">
        <v>3.8681534659090908</v>
      </c>
      <c r="AA27">
        <v>12.498433385232067</v>
      </c>
      <c r="AB27">
        <v>11.719072097263545</v>
      </c>
      <c r="AC27">
        <v>8.6200117291453573</v>
      </c>
      <c r="AD27">
        <v>8.1103325654631924</v>
      </c>
      <c r="AE27">
        <v>14.661160779216891</v>
      </c>
      <c r="AF27">
        <v>2.4856274794240276</v>
      </c>
      <c r="AG27">
        <v>12.03654720187955</v>
      </c>
      <c r="AH27">
        <v>45.359700358730443</v>
      </c>
      <c r="AI27">
        <v>1.5103719520995289</v>
      </c>
      <c r="AJ27">
        <v>0</v>
      </c>
      <c r="AK27">
        <v>20.213251472734438</v>
      </c>
      <c r="AL27">
        <v>0</v>
      </c>
      <c r="AM27">
        <v>4.6876288613505173</v>
      </c>
      <c r="AN27">
        <v>0.67111954327998602</v>
      </c>
      <c r="AO27">
        <v>0</v>
      </c>
      <c r="AP27">
        <v>0.91179763595691798</v>
      </c>
      <c r="AQ27">
        <v>0</v>
      </c>
      <c r="AR27">
        <v>10.150060051358697</v>
      </c>
      <c r="AS27">
        <v>8.378098977062443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559.92511811255906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9.0600131749578985</v>
      </c>
      <c r="L28">
        <v>188.50471147273592</v>
      </c>
      <c r="M28">
        <v>25.799486187693365</v>
      </c>
      <c r="N28">
        <v>35.215598764551828</v>
      </c>
      <c r="O28">
        <v>0</v>
      </c>
      <c r="P28">
        <v>39.594235311951842</v>
      </c>
      <c r="Q28">
        <v>6.4751029345475244</v>
      </c>
      <c r="R28">
        <v>12.576824658627087</v>
      </c>
      <c r="S28">
        <v>7.8260409493670879</v>
      </c>
      <c r="T28">
        <v>0</v>
      </c>
      <c r="U28">
        <v>51.749099866611331</v>
      </c>
      <c r="V28">
        <v>3.620839460236887</v>
      </c>
      <c r="W28">
        <v>13.144442498365251</v>
      </c>
      <c r="X28">
        <v>43.980493916015632</v>
      </c>
      <c r="Y28">
        <v>0</v>
      </c>
      <c r="Z28">
        <v>3.8681534659090908</v>
      </c>
      <c r="AA28">
        <v>12.498433385232067</v>
      </c>
      <c r="AB28">
        <v>11.719072097263545</v>
      </c>
      <c r="AC28">
        <v>8.6200117291453573</v>
      </c>
      <c r="AD28">
        <v>5.4068884628215343</v>
      </c>
      <c r="AE28">
        <v>14.661160779216891</v>
      </c>
      <c r="AF28">
        <v>2.4856274794240276</v>
      </c>
      <c r="AG28">
        <v>12.03654720187955</v>
      </c>
      <c r="AH28">
        <v>45.359700358730443</v>
      </c>
      <c r="AI28">
        <v>2.2655581841550401</v>
      </c>
      <c r="AJ28">
        <v>0</v>
      </c>
      <c r="AK28">
        <v>20.213251472734438</v>
      </c>
      <c r="AL28">
        <v>0</v>
      </c>
      <c r="AM28">
        <v>4.6876288613505173</v>
      </c>
      <c r="AN28">
        <v>0.67111954327998602</v>
      </c>
      <c r="AO28">
        <v>0</v>
      </c>
      <c r="AP28">
        <v>0.91179763595691798</v>
      </c>
      <c r="AQ28">
        <v>0</v>
      </c>
      <c r="AR28">
        <v>10.150060051358697</v>
      </c>
      <c r="AS28">
        <v>8.378098977062443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601.47999888118215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9.0600131749578985</v>
      </c>
      <c r="L29">
        <v>188.50471147273592</v>
      </c>
      <c r="M29">
        <v>25.799486187693365</v>
      </c>
      <c r="N29">
        <v>35.215598764551828</v>
      </c>
      <c r="O29">
        <v>0</v>
      </c>
      <c r="P29">
        <v>39.601292923076933</v>
      </c>
      <c r="Q29">
        <v>6.4751029345475244</v>
      </c>
      <c r="R29">
        <v>12.576824658627087</v>
      </c>
      <c r="S29">
        <v>7.8260409493670879</v>
      </c>
      <c r="T29">
        <v>0</v>
      </c>
      <c r="U29">
        <v>51.749099866611331</v>
      </c>
      <c r="V29">
        <v>3.620839460236887</v>
      </c>
      <c r="W29">
        <v>13.144442498365251</v>
      </c>
      <c r="X29">
        <v>43.980493916015632</v>
      </c>
      <c r="Y29">
        <v>0</v>
      </c>
      <c r="Z29">
        <v>3.8681534659090908</v>
      </c>
      <c r="AA29">
        <v>12.498433385232067</v>
      </c>
      <c r="AB29">
        <v>11.719072097263545</v>
      </c>
      <c r="AC29">
        <v>8.6200117291453573</v>
      </c>
      <c r="AD29">
        <v>5.4068884628215343</v>
      </c>
      <c r="AE29">
        <v>14.661160779216891</v>
      </c>
      <c r="AF29">
        <v>2.4856274794240276</v>
      </c>
      <c r="AG29">
        <v>12.03654720187955</v>
      </c>
      <c r="AH29">
        <v>45.359700358730443</v>
      </c>
      <c r="AI29">
        <v>14.549414086214815</v>
      </c>
      <c r="AJ29">
        <v>0</v>
      </c>
      <c r="AK29">
        <v>20.213251472734438</v>
      </c>
      <c r="AL29">
        <v>0</v>
      </c>
      <c r="AM29">
        <v>4.6876288613505173</v>
      </c>
      <c r="AN29">
        <v>0.67111954327998602</v>
      </c>
      <c r="AO29">
        <v>0</v>
      </c>
      <c r="AP29">
        <v>0.91179763595691798</v>
      </c>
      <c r="AQ29">
        <v>0</v>
      </c>
      <c r="AR29">
        <v>10.150060051358697</v>
      </c>
      <c r="AS29">
        <v>8.378098977062443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613.77091239436709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9.0600131749578985</v>
      </c>
      <c r="L30">
        <v>188.50471147273592</v>
      </c>
      <c r="M30">
        <v>25.799486187693365</v>
      </c>
      <c r="N30">
        <v>35.215598764551828</v>
      </c>
      <c r="O30">
        <v>0</v>
      </c>
      <c r="P30">
        <v>39.601292923076933</v>
      </c>
      <c r="Q30">
        <v>6.4751029345475244</v>
      </c>
      <c r="R30">
        <v>12.571447840080975</v>
      </c>
      <c r="S30">
        <v>7.8260409493670879</v>
      </c>
      <c r="T30">
        <v>0</v>
      </c>
      <c r="U30">
        <v>51.749099866611331</v>
      </c>
      <c r="V30">
        <v>3.620839460236887</v>
      </c>
      <c r="W30">
        <v>13.144442498365251</v>
      </c>
      <c r="X30">
        <v>43.980493916015632</v>
      </c>
      <c r="Y30">
        <v>0</v>
      </c>
      <c r="Z30">
        <v>3.8681534659090908</v>
      </c>
      <c r="AA30">
        <v>12.498433385232067</v>
      </c>
      <c r="AB30">
        <v>11.719072097263545</v>
      </c>
      <c r="AC30">
        <v>8.6200117291453573</v>
      </c>
      <c r="AD30">
        <v>5.4068884628215343</v>
      </c>
      <c r="AE30">
        <v>14.661160779216891</v>
      </c>
      <c r="AF30">
        <v>2.4856274794240276</v>
      </c>
      <c r="AG30">
        <v>12.03654720187955</v>
      </c>
      <c r="AH30">
        <v>45.359700358730443</v>
      </c>
      <c r="AI30">
        <v>14.549414086214815</v>
      </c>
      <c r="AJ30">
        <v>0</v>
      </c>
      <c r="AK30">
        <v>20.213251472734438</v>
      </c>
      <c r="AL30">
        <v>0</v>
      </c>
      <c r="AM30">
        <v>4.6876288613505173</v>
      </c>
      <c r="AN30">
        <v>0.67111954327998602</v>
      </c>
      <c r="AO30">
        <v>0</v>
      </c>
      <c r="AP30">
        <v>0.91179763595691798</v>
      </c>
      <c r="AQ30">
        <v>0</v>
      </c>
      <c r="AR30">
        <v>10.150060051358697</v>
      </c>
      <c r="AS30">
        <v>8.378098977062443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613.76553557582099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4.979814984325226</v>
      </c>
      <c r="L31">
        <v>159.20919662240664</v>
      </c>
      <c r="M31">
        <v>25.799486187693365</v>
      </c>
      <c r="N31">
        <v>35.215598764551828</v>
      </c>
      <c r="O31">
        <v>0</v>
      </c>
      <c r="P31">
        <v>39.601292923076933</v>
      </c>
      <c r="Q31">
        <v>6.4751029345475244</v>
      </c>
      <c r="R31">
        <v>12.571447840080975</v>
      </c>
      <c r="S31">
        <v>7.8260409493670879</v>
      </c>
      <c r="T31">
        <v>0</v>
      </c>
      <c r="U31">
        <v>51.749099866611331</v>
      </c>
      <c r="V31">
        <v>3.620839460236887</v>
      </c>
      <c r="W31">
        <v>13.144442498365251</v>
      </c>
      <c r="X31">
        <v>43.980493916015632</v>
      </c>
      <c r="Y31">
        <v>0</v>
      </c>
      <c r="Z31">
        <v>3.8681534659090908</v>
      </c>
      <c r="AA31">
        <v>12.498433385232067</v>
      </c>
      <c r="AB31">
        <v>11.719072097263545</v>
      </c>
      <c r="AC31">
        <v>8.6200117291453573</v>
      </c>
      <c r="AD31">
        <v>5.4068884628215343</v>
      </c>
      <c r="AE31">
        <v>14.661160779216891</v>
      </c>
      <c r="AF31">
        <v>2.4856274794240276</v>
      </c>
      <c r="AG31">
        <v>12.03654720187955</v>
      </c>
      <c r="AH31">
        <v>45.359700358730443</v>
      </c>
      <c r="AI31">
        <v>14.549414086214815</v>
      </c>
      <c r="AJ31">
        <v>0</v>
      </c>
      <c r="AK31">
        <v>20.213251472734438</v>
      </c>
      <c r="AL31">
        <v>0</v>
      </c>
      <c r="AM31">
        <v>4.6876288613505173</v>
      </c>
      <c r="AN31">
        <v>0.67111954327998602</v>
      </c>
      <c r="AO31">
        <v>0</v>
      </c>
      <c r="AP31">
        <v>0.91179763595691798</v>
      </c>
      <c r="AQ31">
        <v>0</v>
      </c>
      <c r="AR31">
        <v>10.150060051358697</v>
      </c>
      <c r="AS31">
        <v>8.378098977062443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580.38982253485904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9.060099623639271</v>
      </c>
      <c r="L32">
        <v>116.71684278296456</v>
      </c>
      <c r="M32">
        <v>25.799486187693365</v>
      </c>
      <c r="N32">
        <v>35.215598764551828</v>
      </c>
      <c r="O32">
        <v>0</v>
      </c>
      <c r="P32">
        <v>39.601292923076933</v>
      </c>
      <c r="Q32">
        <v>6.4751029345475244</v>
      </c>
      <c r="R32">
        <v>12.571447840080975</v>
      </c>
      <c r="S32">
        <v>7.8260409493670879</v>
      </c>
      <c r="T32">
        <v>0</v>
      </c>
      <c r="U32">
        <v>51.749099866611331</v>
      </c>
      <c r="V32">
        <v>3.620839460236887</v>
      </c>
      <c r="W32">
        <v>13.144442498365251</v>
      </c>
      <c r="X32">
        <v>43.980493916015632</v>
      </c>
      <c r="Y32">
        <v>0</v>
      </c>
      <c r="Z32">
        <v>3.8681534659090908</v>
      </c>
      <c r="AA32">
        <v>12.498433385232067</v>
      </c>
      <c r="AB32">
        <v>11.719072097263545</v>
      </c>
      <c r="AC32">
        <v>8.6200117291453573</v>
      </c>
      <c r="AD32">
        <v>5.4068884628215343</v>
      </c>
      <c r="AE32">
        <v>14.661160779216891</v>
      </c>
      <c r="AF32">
        <v>2.4856274794240276</v>
      </c>
      <c r="AG32">
        <v>12.03654720187955</v>
      </c>
      <c r="AH32">
        <v>45.359700358730443</v>
      </c>
      <c r="AI32">
        <v>14.549414086214815</v>
      </c>
      <c r="AJ32">
        <v>0</v>
      </c>
      <c r="AK32">
        <v>20.213251472734438</v>
      </c>
      <c r="AL32">
        <v>0</v>
      </c>
      <c r="AM32">
        <v>4.6876288613505173</v>
      </c>
      <c r="AN32">
        <v>0.67111954327998602</v>
      </c>
      <c r="AO32">
        <v>0</v>
      </c>
      <c r="AP32">
        <v>0.91179763595691798</v>
      </c>
      <c r="AQ32">
        <v>0</v>
      </c>
      <c r="AR32">
        <v>10.150060051358697</v>
      </c>
      <c r="AS32">
        <v>8.378098977062443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541.97775333473089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5.0399686077186123</v>
      </c>
      <c r="L33">
        <v>30.612282436899005</v>
      </c>
      <c r="M33">
        <v>25.799486187693365</v>
      </c>
      <c r="N33">
        <v>35.215598764551828</v>
      </c>
      <c r="O33">
        <v>0</v>
      </c>
      <c r="P33">
        <v>41.369288277054423</v>
      </c>
      <c r="Q33">
        <v>3.5581055192780964</v>
      </c>
      <c r="R33">
        <v>6.9206580338748704</v>
      </c>
      <c r="S33">
        <v>4.3892054298642531</v>
      </c>
      <c r="T33">
        <v>0</v>
      </c>
      <c r="U33">
        <v>51.749099866611331</v>
      </c>
      <c r="V33">
        <v>3.620839460236887</v>
      </c>
      <c r="W33">
        <v>13.144442498365251</v>
      </c>
      <c r="X33">
        <v>43.980493916015632</v>
      </c>
      <c r="Y33">
        <v>0</v>
      </c>
      <c r="Z33">
        <v>3.8681534659090908</v>
      </c>
      <c r="AA33">
        <v>12.498433385232067</v>
      </c>
      <c r="AB33">
        <v>11.719072097263545</v>
      </c>
      <c r="AC33">
        <v>8.6200117291453573</v>
      </c>
      <c r="AD33">
        <v>5.4068884628215343</v>
      </c>
      <c r="AE33">
        <v>14.661160779216891</v>
      </c>
      <c r="AF33">
        <v>2.4856274794240276</v>
      </c>
      <c r="AG33">
        <v>12.03654720187955</v>
      </c>
      <c r="AH33">
        <v>45.359700358730443</v>
      </c>
      <c r="AI33">
        <v>14.549414086214815</v>
      </c>
      <c r="AJ33">
        <v>0</v>
      </c>
      <c r="AK33">
        <v>20.213251472734438</v>
      </c>
      <c r="AL33">
        <v>0</v>
      </c>
      <c r="AM33">
        <v>4.6876288613505173</v>
      </c>
      <c r="AN33">
        <v>0.67111954327998602</v>
      </c>
      <c r="AO33">
        <v>0</v>
      </c>
      <c r="AP33">
        <v>0.91179763595691798</v>
      </c>
      <c r="AQ33">
        <v>0</v>
      </c>
      <c r="AR33">
        <v>10.150060051358697</v>
      </c>
      <c r="AS33">
        <v>8.378098977062443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441.61643458574395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4.9798338288056012</v>
      </c>
      <c r="L34">
        <v>22.22944494382023</v>
      </c>
      <c r="M34">
        <v>25.799486187693365</v>
      </c>
      <c r="N34">
        <v>35.215598764551828</v>
      </c>
      <c r="O34">
        <v>0</v>
      </c>
      <c r="P34">
        <v>41.420630688219411</v>
      </c>
      <c r="Q34">
        <v>3.5581055192780964</v>
      </c>
      <c r="R34">
        <v>6.9206580338748704</v>
      </c>
      <c r="S34">
        <v>4.3892054298642531</v>
      </c>
      <c r="T34">
        <v>0</v>
      </c>
      <c r="U34">
        <v>51.749099866611331</v>
      </c>
      <c r="V34">
        <v>3.620839460236887</v>
      </c>
      <c r="W34">
        <v>13.144442498365251</v>
      </c>
      <c r="X34">
        <v>43.980493916015632</v>
      </c>
      <c r="Y34">
        <v>0</v>
      </c>
      <c r="Z34">
        <v>3.8681534659090908</v>
      </c>
      <c r="AA34">
        <v>12.498433385232067</v>
      </c>
      <c r="AB34">
        <v>11.719072097263545</v>
      </c>
      <c r="AC34">
        <v>8.6200117291453573</v>
      </c>
      <c r="AD34">
        <v>5.4068884628215343</v>
      </c>
      <c r="AE34">
        <v>14.661160779216891</v>
      </c>
      <c r="AF34">
        <v>2.4856274794240276</v>
      </c>
      <c r="AG34">
        <v>12.03654720187955</v>
      </c>
      <c r="AH34">
        <v>45.359700358730443</v>
      </c>
      <c r="AI34">
        <v>14.549414086214815</v>
      </c>
      <c r="AJ34">
        <v>0</v>
      </c>
      <c r="AK34">
        <v>20.213251472734438</v>
      </c>
      <c r="AL34">
        <v>0</v>
      </c>
      <c r="AM34">
        <v>3.1235046700387894</v>
      </c>
      <c r="AN34">
        <v>0.67111954327998602</v>
      </c>
      <c r="AO34">
        <v>0</v>
      </c>
      <c r="AP34">
        <v>0.91179763595691798</v>
      </c>
      <c r="AQ34">
        <v>0</v>
      </c>
      <c r="AR34">
        <v>10.150060051358697</v>
      </c>
      <c r="AS34">
        <v>8.378098977062443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431.66068053360544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4.9798338288056012</v>
      </c>
      <c r="L35">
        <v>22.22944494382023</v>
      </c>
      <c r="M35">
        <v>25.799486187693365</v>
      </c>
      <c r="N35">
        <v>35.215598764551828</v>
      </c>
      <c r="O35">
        <v>0</v>
      </c>
      <c r="P35">
        <v>41.420630688219411</v>
      </c>
      <c r="Q35">
        <v>3.5581055192780964</v>
      </c>
      <c r="R35">
        <v>6.9206580338748704</v>
      </c>
      <c r="S35">
        <v>4.3097389598420008</v>
      </c>
      <c r="T35">
        <v>0</v>
      </c>
      <c r="U35">
        <v>51.749099866611331</v>
      </c>
      <c r="V35">
        <v>3.620839460236887</v>
      </c>
      <c r="W35">
        <v>13.144442498365251</v>
      </c>
      <c r="X35">
        <v>43.980493916015632</v>
      </c>
      <c r="Y35">
        <v>0</v>
      </c>
      <c r="Z35">
        <v>3.8681534659090908</v>
      </c>
      <c r="AA35">
        <v>12.498433385232067</v>
      </c>
      <c r="AB35">
        <v>11.719072097263545</v>
      </c>
      <c r="AC35">
        <v>8.6200117291453573</v>
      </c>
      <c r="AD35">
        <v>5.4068884628215343</v>
      </c>
      <c r="AE35">
        <v>14.661160779216891</v>
      </c>
      <c r="AF35">
        <v>2.4856274794240276</v>
      </c>
      <c r="AG35">
        <v>12.03654720187955</v>
      </c>
      <c r="AH35">
        <v>45.359700358730443</v>
      </c>
      <c r="AI35">
        <v>4.7199129263239579</v>
      </c>
      <c r="AJ35">
        <v>0</v>
      </c>
      <c r="AK35">
        <v>20.213251472734438</v>
      </c>
      <c r="AL35">
        <v>0</v>
      </c>
      <c r="AM35">
        <v>3.1235046700387894</v>
      </c>
      <c r="AN35">
        <v>0.67111954327998602</v>
      </c>
      <c r="AO35">
        <v>0</v>
      </c>
      <c r="AP35">
        <v>0.91179763595691798</v>
      </c>
      <c r="AQ35">
        <v>0</v>
      </c>
      <c r="AR35">
        <v>10.150060051358697</v>
      </c>
      <c r="AS35">
        <v>8.378098977062443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421.75171290369235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5.0399686077186123</v>
      </c>
      <c r="L36">
        <v>22.22944494382023</v>
      </c>
      <c r="M36">
        <v>25.799486187693365</v>
      </c>
      <c r="N36">
        <v>35.215598764551828</v>
      </c>
      <c r="O36">
        <v>0</v>
      </c>
      <c r="P36">
        <v>41.420630688219411</v>
      </c>
      <c r="Q36">
        <v>3.5581055192780964</v>
      </c>
      <c r="R36">
        <v>6.9206580338748704</v>
      </c>
      <c r="S36">
        <v>4.3097389598420008</v>
      </c>
      <c r="T36">
        <v>0</v>
      </c>
      <c r="U36">
        <v>51.749099866611331</v>
      </c>
      <c r="V36">
        <v>3.620839460236887</v>
      </c>
      <c r="W36">
        <v>13.144442498365251</v>
      </c>
      <c r="X36">
        <v>43.980493916015632</v>
      </c>
      <c r="Y36">
        <v>0</v>
      </c>
      <c r="Z36">
        <v>3.8681534659090908</v>
      </c>
      <c r="AA36">
        <v>12.498433385232067</v>
      </c>
      <c r="AB36">
        <v>11.719072097263545</v>
      </c>
      <c r="AC36">
        <v>8.6200117291453573</v>
      </c>
      <c r="AD36">
        <v>5.4068884628215343</v>
      </c>
      <c r="AE36">
        <v>14.661160779216891</v>
      </c>
      <c r="AF36">
        <v>2.4856274794240276</v>
      </c>
      <c r="AG36">
        <v>12.03654720187955</v>
      </c>
      <c r="AH36">
        <v>45.359700358730443</v>
      </c>
      <c r="AI36">
        <v>4.7199129263239579</v>
      </c>
      <c r="AJ36">
        <v>0</v>
      </c>
      <c r="AK36">
        <v>20.213251472734438</v>
      </c>
      <c r="AL36">
        <v>0</v>
      </c>
      <c r="AM36">
        <v>3.1235046700387894</v>
      </c>
      <c r="AN36">
        <v>0.67111954327998602</v>
      </c>
      <c r="AO36">
        <v>0</v>
      </c>
      <c r="AP36">
        <v>0.91179763595691798</v>
      </c>
      <c r="AQ36">
        <v>0</v>
      </c>
      <c r="AR36">
        <v>10.150060051358697</v>
      </c>
      <c r="AS36">
        <v>8.378098977062443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421.81184768260533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5.0199904088651124</v>
      </c>
      <c r="L37">
        <v>22.22944494382023</v>
      </c>
      <c r="M37">
        <v>25.799486187693365</v>
      </c>
      <c r="N37">
        <v>35.215598764551828</v>
      </c>
      <c r="O37">
        <v>0</v>
      </c>
      <c r="P37">
        <v>41.420630688219411</v>
      </c>
      <c r="Q37">
        <v>3.5581055192780964</v>
      </c>
      <c r="R37">
        <v>6.9196650410277654</v>
      </c>
      <c r="S37">
        <v>4.3097389598420008</v>
      </c>
      <c r="T37">
        <v>0</v>
      </c>
      <c r="U37">
        <v>51.749099866611331</v>
      </c>
      <c r="V37">
        <v>2.6392996402877698</v>
      </c>
      <c r="W37">
        <v>13.144442498365251</v>
      </c>
      <c r="X37">
        <v>43.980493916015632</v>
      </c>
      <c r="Y37">
        <v>0</v>
      </c>
      <c r="Z37">
        <v>3.8681534659090908</v>
      </c>
      <c r="AA37">
        <v>12.498433385232067</v>
      </c>
      <c r="AB37">
        <v>11.719072097263545</v>
      </c>
      <c r="AC37">
        <v>8.6200117291453573</v>
      </c>
      <c r="AD37">
        <v>5.4068884628215343</v>
      </c>
      <c r="AE37">
        <v>14.661160779216891</v>
      </c>
      <c r="AF37">
        <v>2.4856274794240276</v>
      </c>
      <c r="AG37">
        <v>12.03654720187955</v>
      </c>
      <c r="AH37">
        <v>45.359700358730443</v>
      </c>
      <c r="AI37">
        <v>4.7199129263239579</v>
      </c>
      <c r="AJ37">
        <v>0</v>
      </c>
      <c r="AK37">
        <v>20.213251472734438</v>
      </c>
      <c r="AL37">
        <v>0</v>
      </c>
      <c r="AM37">
        <v>3.1235046700387894</v>
      </c>
      <c r="AN37">
        <v>0.67111954327998602</v>
      </c>
      <c r="AO37">
        <v>0</v>
      </c>
      <c r="AP37">
        <v>0.91179763595691798</v>
      </c>
      <c r="AQ37">
        <v>0</v>
      </c>
      <c r="AR37">
        <v>10.150060051358697</v>
      </c>
      <c r="AS37">
        <v>8.378098977062443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420.80933667095559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5.0199904088651124</v>
      </c>
      <c r="L38">
        <v>22.22944494382023</v>
      </c>
      <c r="M38">
        <v>25.799486187693365</v>
      </c>
      <c r="N38">
        <v>35.215598764551828</v>
      </c>
      <c r="O38">
        <v>0</v>
      </c>
      <c r="P38">
        <v>41.420630688219411</v>
      </c>
      <c r="Q38">
        <v>3.5581055192780964</v>
      </c>
      <c r="R38">
        <v>6.9196650410277654</v>
      </c>
      <c r="S38">
        <v>4.3097389598420008</v>
      </c>
      <c r="T38">
        <v>0</v>
      </c>
      <c r="U38">
        <v>51.749099866611331</v>
      </c>
      <c r="V38">
        <v>2.6392996402877698</v>
      </c>
      <c r="W38">
        <v>13.144442498365251</v>
      </c>
      <c r="X38">
        <v>43.980493916015632</v>
      </c>
      <c r="Y38">
        <v>0</v>
      </c>
      <c r="Z38">
        <v>3.8681534659090908</v>
      </c>
      <c r="AA38">
        <v>12.498433385232067</v>
      </c>
      <c r="AB38">
        <v>11.719072097263545</v>
      </c>
      <c r="AC38">
        <v>8.6200117291453573</v>
      </c>
      <c r="AD38">
        <v>5.4068884628215343</v>
      </c>
      <c r="AE38">
        <v>14.661160779216891</v>
      </c>
      <c r="AF38">
        <v>2.4856274794240276</v>
      </c>
      <c r="AG38">
        <v>12.03654720187955</v>
      </c>
      <c r="AH38">
        <v>45.359700358730443</v>
      </c>
      <c r="AI38">
        <v>4.7199129263239579</v>
      </c>
      <c r="AJ38">
        <v>0</v>
      </c>
      <c r="AK38">
        <v>20.213251472734438</v>
      </c>
      <c r="AL38">
        <v>0</v>
      </c>
      <c r="AM38">
        <v>3.1235046700387894</v>
      </c>
      <c r="AN38">
        <v>0.67111954327998602</v>
      </c>
      <c r="AO38">
        <v>0</v>
      </c>
      <c r="AP38">
        <v>0.91179763595691798</v>
      </c>
      <c r="AQ38">
        <v>0</v>
      </c>
      <c r="AR38">
        <v>11.459745149999998</v>
      </c>
      <c r="AS38">
        <v>8.378098977062443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422.11902176959688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5.110129713131534</v>
      </c>
      <c r="L39">
        <v>29.12073524885361</v>
      </c>
      <c r="M39">
        <v>25.459979310424892</v>
      </c>
      <c r="N39">
        <v>34.786897904061568</v>
      </c>
      <c r="O39">
        <v>0</v>
      </c>
      <c r="P39">
        <v>40.931419275564501</v>
      </c>
      <c r="Q39">
        <v>3.6140083755135577</v>
      </c>
      <c r="R39">
        <v>6.9196650410277654</v>
      </c>
      <c r="S39">
        <v>4.3097389598420008</v>
      </c>
      <c r="T39">
        <v>0</v>
      </c>
      <c r="U39">
        <v>51.749099866611331</v>
      </c>
      <c r="V39">
        <v>2.6392996402877698</v>
      </c>
      <c r="W39">
        <v>13.144442498365251</v>
      </c>
      <c r="X39">
        <v>43.980493916015632</v>
      </c>
      <c r="Y39">
        <v>0</v>
      </c>
      <c r="Z39">
        <v>3.8681534659090908</v>
      </c>
      <c r="AA39">
        <v>12.498433385232067</v>
      </c>
      <c r="AB39">
        <v>11.719072097263545</v>
      </c>
      <c r="AC39">
        <v>8.6200117291453573</v>
      </c>
      <c r="AD39">
        <v>5.4068884628215343</v>
      </c>
      <c r="AE39">
        <v>14.661160779216891</v>
      </c>
      <c r="AF39">
        <v>2.4856274794240276</v>
      </c>
      <c r="AG39">
        <v>12.03654720187955</v>
      </c>
      <c r="AH39">
        <v>45.359700358730443</v>
      </c>
      <c r="AI39">
        <v>4.7199129263239579</v>
      </c>
      <c r="AJ39">
        <v>0</v>
      </c>
      <c r="AK39">
        <v>20.213251472734438</v>
      </c>
      <c r="AL39">
        <v>0</v>
      </c>
      <c r="AM39">
        <v>3.1235046700387894</v>
      </c>
      <c r="AN39">
        <v>0.67111954327998602</v>
      </c>
      <c r="AO39">
        <v>0</v>
      </c>
      <c r="AP39">
        <v>0.91179763595691798</v>
      </c>
      <c r="AQ39">
        <v>0</v>
      </c>
      <c r="AR39">
        <v>11.459745149999998</v>
      </c>
      <c r="AS39">
        <v>8.378098977062443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427.89893508471852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5.0601284439228102</v>
      </c>
      <c r="L40">
        <v>27.189042950474356</v>
      </c>
      <c r="M40">
        <v>25.635269372693728</v>
      </c>
      <c r="N40">
        <v>34.987088877221325</v>
      </c>
      <c r="O40">
        <v>0</v>
      </c>
      <c r="P40">
        <v>41.150071816036053</v>
      </c>
      <c r="Q40">
        <v>3.6140083755135577</v>
      </c>
      <c r="R40">
        <v>6.9196650410277654</v>
      </c>
      <c r="S40">
        <v>4.3097389598420008</v>
      </c>
      <c r="T40">
        <v>0</v>
      </c>
      <c r="U40">
        <v>51.749099866611331</v>
      </c>
      <c r="V40">
        <v>2.6392996402877698</v>
      </c>
      <c r="W40">
        <v>13.144442498365251</v>
      </c>
      <c r="X40">
        <v>43.980493916015632</v>
      </c>
      <c r="Y40">
        <v>0</v>
      </c>
      <c r="Z40">
        <v>3.8681534659090908</v>
      </c>
      <c r="AA40">
        <v>12.498433385232067</v>
      </c>
      <c r="AB40">
        <v>11.719072097263545</v>
      </c>
      <c r="AC40">
        <v>8.6200117291453573</v>
      </c>
      <c r="AD40">
        <v>5.4068884628215343</v>
      </c>
      <c r="AE40">
        <v>14.661160779216891</v>
      </c>
      <c r="AF40">
        <v>2.4856274794240276</v>
      </c>
      <c r="AG40">
        <v>12.03654720187955</v>
      </c>
      <c r="AH40">
        <v>45.359700358730443</v>
      </c>
      <c r="AI40">
        <v>4.7199129263239579</v>
      </c>
      <c r="AJ40">
        <v>0</v>
      </c>
      <c r="AK40">
        <v>20.213251472734438</v>
      </c>
      <c r="AL40">
        <v>0</v>
      </c>
      <c r="AM40">
        <v>3.1235046700387894</v>
      </c>
      <c r="AN40">
        <v>0.67111954327998602</v>
      </c>
      <c r="AO40">
        <v>0</v>
      </c>
      <c r="AP40">
        <v>0.91179763595691798</v>
      </c>
      <c r="AQ40">
        <v>0</v>
      </c>
      <c r="AR40">
        <v>11.459745149999998</v>
      </c>
      <c r="AS40">
        <v>8.378098977062443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426.51137509303067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5.1499901604891098</v>
      </c>
      <c r="L41">
        <v>41.289424111579258</v>
      </c>
      <c r="M41">
        <v>24.619705399183871</v>
      </c>
      <c r="N41">
        <v>33.689632640384957</v>
      </c>
      <c r="O41">
        <v>0</v>
      </c>
      <c r="P41">
        <v>39.603416522514493</v>
      </c>
      <c r="Q41">
        <v>3.6140083755135577</v>
      </c>
      <c r="R41">
        <v>6.9196650410277654</v>
      </c>
      <c r="S41">
        <v>4.3097389598420008</v>
      </c>
      <c r="T41">
        <v>0</v>
      </c>
      <c r="U41">
        <v>50.70868094489142</v>
      </c>
      <c r="V41">
        <v>3.7490051708633101</v>
      </c>
      <c r="W41">
        <v>13.141982566233764</v>
      </c>
      <c r="X41">
        <v>43.979370841666665</v>
      </c>
      <c r="Y41">
        <v>0</v>
      </c>
      <c r="Z41">
        <v>3.8681534659090908</v>
      </c>
      <c r="AA41">
        <v>12.498433385232067</v>
      </c>
      <c r="AB41">
        <v>11.719072097263545</v>
      </c>
      <c r="AC41">
        <v>8.6200117291453573</v>
      </c>
      <c r="AD41">
        <v>5.4068884628215343</v>
      </c>
      <c r="AE41">
        <v>14.661160779216891</v>
      </c>
      <c r="AF41">
        <v>2.4856274794240276</v>
      </c>
      <c r="AG41">
        <v>12.03654720187955</v>
      </c>
      <c r="AH41">
        <v>45.359700358730443</v>
      </c>
      <c r="AI41">
        <v>4.7199129263239579</v>
      </c>
      <c r="AJ41">
        <v>0</v>
      </c>
      <c r="AK41">
        <v>20.213251472734438</v>
      </c>
      <c r="AL41">
        <v>0</v>
      </c>
      <c r="AM41">
        <v>3.1235046700387894</v>
      </c>
      <c r="AN41">
        <v>0.67111954327998602</v>
      </c>
      <c r="AO41">
        <v>0</v>
      </c>
      <c r="AP41">
        <v>0.91179763595691798</v>
      </c>
      <c r="AQ41">
        <v>0</v>
      </c>
      <c r="AR41">
        <v>10.150060051358697</v>
      </c>
      <c r="AS41">
        <v>8.378098977062443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435.59796097056801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5.1499901604891098</v>
      </c>
      <c r="L42">
        <v>42.989600399387136</v>
      </c>
      <c r="M42">
        <v>24.507861616998191</v>
      </c>
      <c r="N42">
        <v>33.520735304286099</v>
      </c>
      <c r="O42">
        <v>0</v>
      </c>
      <c r="P42">
        <v>39.440755666044915</v>
      </c>
      <c r="Q42">
        <v>3.6140083755135577</v>
      </c>
      <c r="R42">
        <v>6.9196650410277654</v>
      </c>
      <c r="S42">
        <v>4.3097389598420008</v>
      </c>
      <c r="T42">
        <v>0</v>
      </c>
      <c r="U42">
        <v>50.70868094489142</v>
      </c>
      <c r="V42">
        <v>3.7490051708633101</v>
      </c>
      <c r="W42">
        <v>13.141982566233764</v>
      </c>
      <c r="X42">
        <v>43.979370841666665</v>
      </c>
      <c r="Y42">
        <v>0</v>
      </c>
      <c r="Z42">
        <v>3.8681534659090908</v>
      </c>
      <c r="AA42">
        <v>12.498433385232067</v>
      </c>
      <c r="AB42">
        <v>11.719072097263545</v>
      </c>
      <c r="AC42">
        <v>8.6200117291453573</v>
      </c>
      <c r="AD42">
        <v>5.4068884628215343</v>
      </c>
      <c r="AE42">
        <v>14.661160779216891</v>
      </c>
      <c r="AF42">
        <v>2.4856274794240276</v>
      </c>
      <c r="AG42">
        <v>12.03654720187955</v>
      </c>
      <c r="AH42">
        <v>45.359700358730443</v>
      </c>
      <c r="AI42">
        <v>4.7199129263239579</v>
      </c>
      <c r="AJ42">
        <v>0</v>
      </c>
      <c r="AK42">
        <v>20.213251472734438</v>
      </c>
      <c r="AL42">
        <v>0</v>
      </c>
      <c r="AM42">
        <v>3.1235046700387894</v>
      </c>
      <c r="AN42">
        <v>0.67111954327998602</v>
      </c>
      <c r="AO42">
        <v>0</v>
      </c>
      <c r="AP42">
        <v>0.91179763595691798</v>
      </c>
      <c r="AQ42">
        <v>0</v>
      </c>
      <c r="AR42">
        <v>10.150060051358697</v>
      </c>
      <c r="AS42">
        <v>8.378098977062443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436.85473528362178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9.0596721041825496</v>
      </c>
      <c r="L43">
        <v>24.522354082427245</v>
      </c>
      <c r="M43">
        <v>25.799486187693365</v>
      </c>
      <c r="N43">
        <v>35.215598764551828</v>
      </c>
      <c r="O43">
        <v>0</v>
      </c>
      <c r="P43">
        <v>41.420630688219411</v>
      </c>
      <c r="Q43">
        <v>6.3713396118690309</v>
      </c>
      <c r="R43">
        <v>12.575804132930514</v>
      </c>
      <c r="S43">
        <v>7.8274086926777127</v>
      </c>
      <c r="T43">
        <v>0</v>
      </c>
      <c r="U43">
        <v>50.70868094489142</v>
      </c>
      <c r="V43">
        <v>3.7490051708633101</v>
      </c>
      <c r="W43">
        <v>13.141982566233764</v>
      </c>
      <c r="X43">
        <v>43.979370841666665</v>
      </c>
      <c r="Y43">
        <v>0</v>
      </c>
      <c r="Z43">
        <v>3.8681534659090908</v>
      </c>
      <c r="AA43">
        <v>12.498433385232067</v>
      </c>
      <c r="AB43">
        <v>11.719072097263545</v>
      </c>
      <c r="AC43">
        <v>8.6200117291453573</v>
      </c>
      <c r="AD43">
        <v>5.4068884628215343</v>
      </c>
      <c r="AE43">
        <v>14.661160779216891</v>
      </c>
      <c r="AF43">
        <v>0</v>
      </c>
      <c r="AG43">
        <v>12.03654720187955</v>
      </c>
      <c r="AH43">
        <v>45.359700358730443</v>
      </c>
      <c r="AI43">
        <v>4.7199129263239579</v>
      </c>
      <c r="AJ43">
        <v>0</v>
      </c>
      <c r="AK43">
        <v>20.213251472734438</v>
      </c>
      <c r="AL43">
        <v>0</v>
      </c>
      <c r="AM43">
        <v>3.1235046700387894</v>
      </c>
      <c r="AN43">
        <v>0.67111954327998602</v>
      </c>
      <c r="AO43">
        <v>0</v>
      </c>
      <c r="AP43">
        <v>0.91179763595691798</v>
      </c>
      <c r="AQ43">
        <v>0</v>
      </c>
      <c r="AR43">
        <v>10.150060051358697</v>
      </c>
      <c r="AS43">
        <v>8.378098977062443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436.70904654516062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9.0596721041825496</v>
      </c>
      <c r="L44">
        <v>22.231091015628692</v>
      </c>
      <c r="M44">
        <v>25.799486187693365</v>
      </c>
      <c r="N44">
        <v>35.215598764551828</v>
      </c>
      <c r="O44">
        <v>0</v>
      </c>
      <c r="P44">
        <v>41.420630688219411</v>
      </c>
      <c r="Q44">
        <v>6.4738909061662193</v>
      </c>
      <c r="R44">
        <v>12.575804132930514</v>
      </c>
      <c r="S44">
        <v>7.8274086926777127</v>
      </c>
      <c r="T44">
        <v>0</v>
      </c>
      <c r="U44">
        <v>50.70868094489142</v>
      </c>
      <c r="V44">
        <v>3.7490051708633101</v>
      </c>
      <c r="W44">
        <v>13.141982566233764</v>
      </c>
      <c r="X44">
        <v>43.979370841666665</v>
      </c>
      <c r="Y44">
        <v>0</v>
      </c>
      <c r="Z44">
        <v>3.8681534659090908</v>
      </c>
      <c r="AA44">
        <v>12.498433385232067</v>
      </c>
      <c r="AB44">
        <v>11.719072097263545</v>
      </c>
      <c r="AC44">
        <v>8.6200117291453573</v>
      </c>
      <c r="AD44">
        <v>5.4068884628215343</v>
      </c>
      <c r="AE44">
        <v>14.661160779216891</v>
      </c>
      <c r="AF44">
        <v>0</v>
      </c>
      <c r="AG44">
        <v>12.03654720187955</v>
      </c>
      <c r="AH44">
        <v>45.359700358730443</v>
      </c>
      <c r="AI44">
        <v>4.7199129263239579</v>
      </c>
      <c r="AJ44">
        <v>0</v>
      </c>
      <c r="AK44">
        <v>20.213251472734438</v>
      </c>
      <c r="AL44">
        <v>0</v>
      </c>
      <c r="AM44">
        <v>3.1235046700387894</v>
      </c>
      <c r="AN44">
        <v>0.67111954327998602</v>
      </c>
      <c r="AO44">
        <v>0</v>
      </c>
      <c r="AP44">
        <v>0.91179763595691798</v>
      </c>
      <c r="AQ44">
        <v>0</v>
      </c>
      <c r="AR44">
        <v>10.150060051358697</v>
      </c>
      <c r="AS44">
        <v>8.378098977062443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434.52033477265928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9.130166802380046</v>
      </c>
      <c r="L45">
        <v>22.231091015628692</v>
      </c>
      <c r="M45">
        <v>25.635269372693728</v>
      </c>
      <c r="N45">
        <v>34.987088877221325</v>
      </c>
      <c r="O45">
        <v>0</v>
      </c>
      <c r="P45">
        <v>41.178067415624334</v>
      </c>
      <c r="Q45">
        <v>6.4738909061662193</v>
      </c>
      <c r="R45">
        <v>12.575804132930514</v>
      </c>
      <c r="S45">
        <v>7.8274086926777127</v>
      </c>
      <c r="T45">
        <v>0</v>
      </c>
      <c r="U45">
        <v>50.70868094489142</v>
      </c>
      <c r="V45">
        <v>3.7490051708633101</v>
      </c>
      <c r="W45">
        <v>13.141982566233764</v>
      </c>
      <c r="X45">
        <v>43.979370841666665</v>
      </c>
      <c r="Y45">
        <v>0</v>
      </c>
      <c r="Z45">
        <v>3.8681534659090908</v>
      </c>
      <c r="AA45">
        <v>12.498433385232067</v>
      </c>
      <c r="AB45">
        <v>11.719072097263545</v>
      </c>
      <c r="AC45">
        <v>8.6200117291453573</v>
      </c>
      <c r="AD45">
        <v>5.4068884628215343</v>
      </c>
      <c r="AE45">
        <v>14.661160779216891</v>
      </c>
      <c r="AF45">
        <v>0</v>
      </c>
      <c r="AG45">
        <v>12.03654720187955</v>
      </c>
      <c r="AH45">
        <v>45.359700358730443</v>
      </c>
      <c r="AI45">
        <v>4.7199129263239579</v>
      </c>
      <c r="AJ45">
        <v>0</v>
      </c>
      <c r="AK45">
        <v>20.213251472734438</v>
      </c>
      <c r="AL45">
        <v>0</v>
      </c>
      <c r="AM45">
        <v>3.1235046700387894</v>
      </c>
      <c r="AN45">
        <v>0.67111954327998602</v>
      </c>
      <c r="AO45">
        <v>0</v>
      </c>
      <c r="AP45">
        <v>0.91179763595691798</v>
      </c>
      <c r="AQ45">
        <v>0</v>
      </c>
      <c r="AR45">
        <v>11.459745149999998</v>
      </c>
      <c r="AS45">
        <v>8.378098977062443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435.26522459457283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9.3001699082293996</v>
      </c>
      <c r="L46">
        <v>72.500206415488279</v>
      </c>
      <c r="M46">
        <v>25.211059357955214</v>
      </c>
      <c r="N46">
        <v>34.449103722908212</v>
      </c>
      <c r="O46">
        <v>0</v>
      </c>
      <c r="P46">
        <v>40.516137827135388</v>
      </c>
      <c r="Q46">
        <v>6.4738909061662193</v>
      </c>
      <c r="R46">
        <v>12.575804132930514</v>
      </c>
      <c r="S46">
        <v>7.8274086926777127</v>
      </c>
      <c r="T46">
        <v>0</v>
      </c>
      <c r="U46">
        <v>50.70868094489142</v>
      </c>
      <c r="V46">
        <v>3.7490051708633101</v>
      </c>
      <c r="W46">
        <v>13.141982566233764</v>
      </c>
      <c r="X46">
        <v>43.979370841666665</v>
      </c>
      <c r="Y46">
        <v>0</v>
      </c>
      <c r="Z46">
        <v>3.8681534659090908</v>
      </c>
      <c r="AA46">
        <v>12.498433385232067</v>
      </c>
      <c r="AB46">
        <v>11.719072097263545</v>
      </c>
      <c r="AC46">
        <v>8.6200117291453573</v>
      </c>
      <c r="AD46">
        <v>5.4068884628215343</v>
      </c>
      <c r="AE46">
        <v>14.661160779216891</v>
      </c>
      <c r="AF46">
        <v>0</v>
      </c>
      <c r="AG46">
        <v>12.03654720187955</v>
      </c>
      <c r="AH46">
        <v>45.359700358730443</v>
      </c>
      <c r="AI46">
        <v>4.7199129263239579</v>
      </c>
      <c r="AJ46">
        <v>0</v>
      </c>
      <c r="AK46">
        <v>20.213251472734438</v>
      </c>
      <c r="AL46">
        <v>0</v>
      </c>
      <c r="AM46">
        <v>1.5419830830517101</v>
      </c>
      <c r="AN46">
        <v>0.67111954327998602</v>
      </c>
      <c r="AO46">
        <v>0</v>
      </c>
      <c r="AP46">
        <v>0.91179763595691798</v>
      </c>
      <c r="AQ46">
        <v>0</v>
      </c>
      <c r="AR46">
        <v>11.459745149999998</v>
      </c>
      <c r="AS46">
        <v>8.378098977062443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482.49869675575411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9.3696608847892389</v>
      </c>
      <c r="L47">
        <v>102.44093502700237</v>
      </c>
      <c r="M47">
        <v>25.039856669420516</v>
      </c>
      <c r="N47">
        <v>34.230593260495439</v>
      </c>
      <c r="O47">
        <v>0</v>
      </c>
      <c r="P47">
        <v>40.259489504494624</v>
      </c>
      <c r="Q47">
        <v>6.4738909061662193</v>
      </c>
      <c r="R47">
        <v>12.575804132930514</v>
      </c>
      <c r="S47">
        <v>7.8274086926777127</v>
      </c>
      <c r="T47">
        <v>0</v>
      </c>
      <c r="U47">
        <v>50.70868094489142</v>
      </c>
      <c r="V47">
        <v>3.7532000000000001</v>
      </c>
      <c r="W47">
        <v>13.140950864440081</v>
      </c>
      <c r="X47">
        <v>43.98381165976965</v>
      </c>
      <c r="Y47">
        <v>0</v>
      </c>
      <c r="Z47">
        <v>3.8681534659090908</v>
      </c>
      <c r="AA47">
        <v>12.498433385232067</v>
      </c>
      <c r="AB47">
        <v>11.719072097263545</v>
      </c>
      <c r="AC47">
        <v>8.6200117291453573</v>
      </c>
      <c r="AD47">
        <v>5.4068884628215343</v>
      </c>
      <c r="AE47">
        <v>14.661160779216891</v>
      </c>
      <c r="AF47">
        <v>0</v>
      </c>
      <c r="AG47">
        <v>12.03654720187955</v>
      </c>
      <c r="AH47">
        <v>45.359700358730443</v>
      </c>
      <c r="AI47">
        <v>4.7199129263239579</v>
      </c>
      <c r="AJ47">
        <v>0</v>
      </c>
      <c r="AK47">
        <v>20.213251472734438</v>
      </c>
      <c r="AL47">
        <v>0</v>
      </c>
      <c r="AM47">
        <v>1.5419830830517101</v>
      </c>
      <c r="AN47">
        <v>0.67111954327998602</v>
      </c>
      <c r="AO47">
        <v>0</v>
      </c>
      <c r="AP47">
        <v>0.91179763595691798</v>
      </c>
      <c r="AQ47">
        <v>0</v>
      </c>
      <c r="AR47">
        <v>11.459745149999998</v>
      </c>
      <c r="AS47">
        <v>8.378098977062443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511.87015881568578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9.3696608847892389</v>
      </c>
      <c r="L48">
        <v>116.00151370189417</v>
      </c>
      <c r="M48">
        <v>24.930967940130408</v>
      </c>
      <c r="N48">
        <v>34.080015169139465</v>
      </c>
      <c r="O48">
        <v>0</v>
      </c>
      <c r="P48">
        <v>40.099742514860203</v>
      </c>
      <c r="Q48">
        <v>6.4738909061662193</v>
      </c>
      <c r="R48">
        <v>12.575804132930514</v>
      </c>
      <c r="S48">
        <v>7.8274086926777127</v>
      </c>
      <c r="T48">
        <v>0</v>
      </c>
      <c r="U48">
        <v>50.70868094489142</v>
      </c>
      <c r="V48">
        <v>3.7532000000000001</v>
      </c>
      <c r="W48">
        <v>13.140950864440081</v>
      </c>
      <c r="X48">
        <v>43.98381165976965</v>
      </c>
      <c r="Y48">
        <v>0</v>
      </c>
      <c r="Z48">
        <v>3.8681534659090908</v>
      </c>
      <c r="AA48">
        <v>12.498433385232067</v>
      </c>
      <c r="AB48">
        <v>11.719072097263545</v>
      </c>
      <c r="AC48">
        <v>8.6200117291453573</v>
      </c>
      <c r="AD48">
        <v>5.4068884628215343</v>
      </c>
      <c r="AE48">
        <v>14.661160779216891</v>
      </c>
      <c r="AF48">
        <v>0</v>
      </c>
      <c r="AG48">
        <v>12.03654720187955</v>
      </c>
      <c r="AH48">
        <v>45.359700358730443</v>
      </c>
      <c r="AI48">
        <v>4.7199129263239579</v>
      </c>
      <c r="AJ48">
        <v>0</v>
      </c>
      <c r="AK48">
        <v>20.213251472734438</v>
      </c>
      <c r="AL48">
        <v>0</v>
      </c>
      <c r="AM48">
        <v>1.5419830830517101</v>
      </c>
      <c r="AN48">
        <v>0.67111954327998602</v>
      </c>
      <c r="AO48">
        <v>0</v>
      </c>
      <c r="AP48">
        <v>0.91179763595691798</v>
      </c>
      <c r="AQ48">
        <v>0</v>
      </c>
      <c r="AR48">
        <v>10.150060051358697</v>
      </c>
      <c r="AS48">
        <v>8.378098977062443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523.70183858165569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9.3699820978219321</v>
      </c>
      <c r="L49">
        <v>125.66641446066097</v>
      </c>
      <c r="M49">
        <v>24.619705399183871</v>
      </c>
      <c r="N49">
        <v>33.717951991884263</v>
      </c>
      <c r="O49">
        <v>0</v>
      </c>
      <c r="P49">
        <v>39.631440957157707</v>
      </c>
      <c r="Q49">
        <v>6.4738909061662193</v>
      </c>
      <c r="R49">
        <v>12.575804132930514</v>
      </c>
      <c r="S49">
        <v>7.8274086926777127</v>
      </c>
      <c r="T49">
        <v>0</v>
      </c>
      <c r="U49">
        <v>50.70868094489142</v>
      </c>
      <c r="V49">
        <v>3.7532000000000001</v>
      </c>
      <c r="W49">
        <v>13.140950864440081</v>
      </c>
      <c r="X49">
        <v>43.98381165976965</v>
      </c>
      <c r="Y49">
        <v>0</v>
      </c>
      <c r="Z49">
        <v>3.8681534659090908</v>
      </c>
      <c r="AA49">
        <v>12.498433385232067</v>
      </c>
      <c r="AB49">
        <v>11.719072097263545</v>
      </c>
      <c r="AC49">
        <v>8.6200117291453573</v>
      </c>
      <c r="AD49">
        <v>5.4068884628215343</v>
      </c>
      <c r="AE49">
        <v>14.661160779216891</v>
      </c>
      <c r="AF49">
        <v>0</v>
      </c>
      <c r="AG49">
        <v>12.03654720187955</v>
      </c>
      <c r="AH49">
        <v>45.359700358730443</v>
      </c>
      <c r="AI49">
        <v>4.7199129263239579</v>
      </c>
      <c r="AJ49">
        <v>0</v>
      </c>
      <c r="AK49">
        <v>20.213251472734438</v>
      </c>
      <c r="AL49">
        <v>0</v>
      </c>
      <c r="AM49">
        <v>1.5419830830517101</v>
      </c>
      <c r="AN49">
        <v>0.67111954327998602</v>
      </c>
      <c r="AO49">
        <v>0</v>
      </c>
      <c r="AP49">
        <v>0.91179763595691798</v>
      </c>
      <c r="AQ49">
        <v>0</v>
      </c>
      <c r="AR49">
        <v>10.150060051358697</v>
      </c>
      <c r="AS49">
        <v>8.378098977062443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532.22543327755091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9.3699820978219321</v>
      </c>
      <c r="L50">
        <v>145.00265990469927</v>
      </c>
      <c r="M50">
        <v>24.759765372478814</v>
      </c>
      <c r="N50">
        <v>33.882798200684753</v>
      </c>
      <c r="O50">
        <v>0</v>
      </c>
      <c r="P50">
        <v>39.850122701395556</v>
      </c>
      <c r="Q50">
        <v>6.4738909061662193</v>
      </c>
      <c r="R50">
        <v>12.575804132930514</v>
      </c>
      <c r="S50">
        <v>7.8274086926777127</v>
      </c>
      <c r="T50">
        <v>0</v>
      </c>
      <c r="U50">
        <v>50.70868094489142</v>
      </c>
      <c r="V50">
        <v>3.7532000000000001</v>
      </c>
      <c r="W50">
        <v>13.140950864440081</v>
      </c>
      <c r="X50">
        <v>43.98381165976965</v>
      </c>
      <c r="Y50">
        <v>0</v>
      </c>
      <c r="Z50">
        <v>3.8681534659090908</v>
      </c>
      <c r="AA50">
        <v>12.498433385232067</v>
      </c>
      <c r="AB50">
        <v>11.719072097263545</v>
      </c>
      <c r="AC50">
        <v>8.6200117291453573</v>
      </c>
      <c r="AD50">
        <v>5.4068884628215343</v>
      </c>
      <c r="AE50">
        <v>14.661160779216891</v>
      </c>
      <c r="AF50">
        <v>0</v>
      </c>
      <c r="AG50">
        <v>12.03654720187955</v>
      </c>
      <c r="AH50">
        <v>45.359700358730443</v>
      </c>
      <c r="AI50">
        <v>4.7199129263239579</v>
      </c>
      <c r="AJ50">
        <v>0</v>
      </c>
      <c r="AK50">
        <v>20.213251472734438</v>
      </c>
      <c r="AL50">
        <v>0</v>
      </c>
      <c r="AM50">
        <v>1.5419830830517101</v>
      </c>
      <c r="AN50">
        <v>0.67111954327998602</v>
      </c>
      <c r="AO50">
        <v>0</v>
      </c>
      <c r="AP50">
        <v>0.91179763595691798</v>
      </c>
      <c r="AQ50">
        <v>0</v>
      </c>
      <c r="AR50">
        <v>11.459745149999998</v>
      </c>
      <c r="AS50">
        <v>8.378098977062443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553.39495174656383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9.0600096587435406</v>
      </c>
      <c r="L51">
        <v>188.5038230629587</v>
      </c>
      <c r="M51">
        <v>25.799486187693365</v>
      </c>
      <c r="N51">
        <v>35.215598764551828</v>
      </c>
      <c r="O51">
        <v>0</v>
      </c>
      <c r="P51">
        <v>41.420630688219411</v>
      </c>
      <c r="Q51">
        <v>6.4738909061662193</v>
      </c>
      <c r="R51">
        <v>12.575804132930514</v>
      </c>
      <c r="S51">
        <v>7.8274086926777127</v>
      </c>
      <c r="T51">
        <v>0</v>
      </c>
      <c r="U51">
        <v>50.70868094489142</v>
      </c>
      <c r="V51">
        <v>3.7532000000000001</v>
      </c>
      <c r="W51">
        <v>13.140950864440081</v>
      </c>
      <c r="X51">
        <v>43.98381165976965</v>
      </c>
      <c r="Y51">
        <v>0</v>
      </c>
      <c r="Z51">
        <v>3.8681534659090908</v>
      </c>
      <c r="AA51">
        <v>12.498433385232067</v>
      </c>
      <c r="AB51">
        <v>11.719072097263545</v>
      </c>
      <c r="AC51">
        <v>8.6200117291453573</v>
      </c>
      <c r="AD51">
        <v>5.4068884628215343</v>
      </c>
      <c r="AE51">
        <v>14.661160779216891</v>
      </c>
      <c r="AF51">
        <v>0</v>
      </c>
      <c r="AG51">
        <v>12.03654720187955</v>
      </c>
      <c r="AH51">
        <v>45.359700358730443</v>
      </c>
      <c r="AI51">
        <v>4.7199129263239579</v>
      </c>
      <c r="AJ51">
        <v>0</v>
      </c>
      <c r="AK51">
        <v>20.213251472734438</v>
      </c>
      <c r="AL51">
        <v>0</v>
      </c>
      <c r="AM51">
        <v>1.5419830830517101</v>
      </c>
      <c r="AN51">
        <v>0.67111954327998602</v>
      </c>
      <c r="AO51">
        <v>0</v>
      </c>
      <c r="AP51">
        <v>2.8493679958574978</v>
      </c>
      <c r="AQ51">
        <v>0</v>
      </c>
      <c r="AR51">
        <v>11.459745149999998</v>
      </c>
      <c r="AS51">
        <v>8.378098977062443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602.46674219155113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9.0600096587435406</v>
      </c>
      <c r="L52">
        <v>188.5038230629587</v>
      </c>
      <c r="M52">
        <v>25.799486187693365</v>
      </c>
      <c r="N52">
        <v>35.215598764551828</v>
      </c>
      <c r="O52">
        <v>0</v>
      </c>
      <c r="P52">
        <v>41.420630688219411</v>
      </c>
      <c r="Q52">
        <v>6.4738909061662193</v>
      </c>
      <c r="R52">
        <v>12.575804132930514</v>
      </c>
      <c r="S52">
        <v>7.8274086926777127</v>
      </c>
      <c r="T52">
        <v>0</v>
      </c>
      <c r="U52">
        <v>50.70868094489142</v>
      </c>
      <c r="V52">
        <v>3.7532000000000001</v>
      </c>
      <c r="W52">
        <v>13.140950864440081</v>
      </c>
      <c r="X52">
        <v>43.98381165976965</v>
      </c>
      <c r="Y52">
        <v>0</v>
      </c>
      <c r="Z52">
        <v>3.8681534659090908</v>
      </c>
      <c r="AA52">
        <v>12.498433385232067</v>
      </c>
      <c r="AB52">
        <v>11.719072097263545</v>
      </c>
      <c r="AC52">
        <v>8.6200117291453573</v>
      </c>
      <c r="AD52">
        <v>5.4068884628215343</v>
      </c>
      <c r="AE52">
        <v>14.661160779216891</v>
      </c>
      <c r="AF52">
        <v>0</v>
      </c>
      <c r="AG52">
        <v>12.03654720187955</v>
      </c>
      <c r="AH52">
        <v>45.359700358730443</v>
      </c>
      <c r="AI52">
        <v>4.5311161123043329</v>
      </c>
      <c r="AJ52">
        <v>0</v>
      </c>
      <c r="AK52">
        <v>20.213251472734438</v>
      </c>
      <c r="AL52">
        <v>0</v>
      </c>
      <c r="AM52">
        <v>1.5419830830517101</v>
      </c>
      <c r="AN52">
        <v>0.67111954327998602</v>
      </c>
      <c r="AO52">
        <v>0</v>
      </c>
      <c r="AP52">
        <v>2.8493679958574978</v>
      </c>
      <c r="AQ52">
        <v>0</v>
      </c>
      <c r="AR52">
        <v>11.459745149999998</v>
      </c>
      <c r="AS52">
        <v>8.378098977062443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602.27794537753141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9.0600096587435406</v>
      </c>
      <c r="L53">
        <v>188.5038230629587</v>
      </c>
      <c r="M53">
        <v>25.799486187693365</v>
      </c>
      <c r="N53">
        <v>35.215598764551828</v>
      </c>
      <c r="O53">
        <v>0</v>
      </c>
      <c r="P53">
        <v>41.420630688219411</v>
      </c>
      <c r="Q53">
        <v>6.4738909061662193</v>
      </c>
      <c r="R53">
        <v>12.575804132930514</v>
      </c>
      <c r="S53">
        <v>7.8274086926777127</v>
      </c>
      <c r="T53">
        <v>0</v>
      </c>
      <c r="U53">
        <v>50.70868094489142</v>
      </c>
      <c r="V53">
        <v>3.7532000000000001</v>
      </c>
      <c r="W53">
        <v>13.140950864440081</v>
      </c>
      <c r="X53">
        <v>43.98381165976965</v>
      </c>
      <c r="Y53">
        <v>0</v>
      </c>
      <c r="Z53">
        <v>3.8681534659090908</v>
      </c>
      <c r="AA53">
        <v>12.498433385232067</v>
      </c>
      <c r="AB53">
        <v>11.719072097263545</v>
      </c>
      <c r="AC53">
        <v>8.6200117291453573</v>
      </c>
      <c r="AD53">
        <v>5.4068884628215343</v>
      </c>
      <c r="AE53">
        <v>14.661160779216891</v>
      </c>
      <c r="AF53">
        <v>0</v>
      </c>
      <c r="AG53">
        <v>12.03654720187955</v>
      </c>
      <c r="AH53">
        <v>45.359700358730443</v>
      </c>
      <c r="AI53">
        <v>4.5311161123043329</v>
      </c>
      <c r="AJ53">
        <v>0</v>
      </c>
      <c r="AK53">
        <v>20.213251472734438</v>
      </c>
      <c r="AL53">
        <v>0</v>
      </c>
      <c r="AM53">
        <v>1.5419830830517101</v>
      </c>
      <c r="AN53">
        <v>0.67111954327998602</v>
      </c>
      <c r="AO53">
        <v>0</v>
      </c>
      <c r="AP53">
        <v>2.8493679958574978</v>
      </c>
      <c r="AQ53">
        <v>0</v>
      </c>
      <c r="AR53">
        <v>10.150060051358697</v>
      </c>
      <c r="AS53">
        <v>8.378098977062443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600.96826027889006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9.0600096587435406</v>
      </c>
      <c r="L54">
        <v>188.5038230629587</v>
      </c>
      <c r="M54">
        <v>25.799486187693365</v>
      </c>
      <c r="N54">
        <v>35.215598764551828</v>
      </c>
      <c r="O54">
        <v>0</v>
      </c>
      <c r="P54">
        <v>41.420630688219411</v>
      </c>
      <c r="Q54">
        <v>6.4738909061662193</v>
      </c>
      <c r="R54">
        <v>12.575804132930514</v>
      </c>
      <c r="S54">
        <v>7.8274086926777127</v>
      </c>
      <c r="T54">
        <v>0</v>
      </c>
      <c r="U54">
        <v>50.70868094489142</v>
      </c>
      <c r="V54">
        <v>3.7532000000000001</v>
      </c>
      <c r="W54">
        <v>13.140950864440081</v>
      </c>
      <c r="X54">
        <v>43.98381165976965</v>
      </c>
      <c r="Y54">
        <v>0</v>
      </c>
      <c r="Z54">
        <v>3.8681534659090908</v>
      </c>
      <c r="AA54">
        <v>12.498433385232067</v>
      </c>
      <c r="AB54">
        <v>11.719072097263545</v>
      </c>
      <c r="AC54">
        <v>8.6200117291453573</v>
      </c>
      <c r="AD54">
        <v>5.4068884628215343</v>
      </c>
      <c r="AE54">
        <v>14.661160779216891</v>
      </c>
      <c r="AF54">
        <v>0</v>
      </c>
      <c r="AG54">
        <v>12.03654720187955</v>
      </c>
      <c r="AH54">
        <v>45.359700358730443</v>
      </c>
      <c r="AI54">
        <v>4.5311161123043329</v>
      </c>
      <c r="AJ54">
        <v>0</v>
      </c>
      <c r="AK54">
        <v>20.213251472734438</v>
      </c>
      <c r="AL54">
        <v>0</v>
      </c>
      <c r="AM54">
        <v>1.5419830830517101</v>
      </c>
      <c r="AN54">
        <v>0.67111954327998602</v>
      </c>
      <c r="AO54">
        <v>0</v>
      </c>
      <c r="AP54">
        <v>0.94978943421706707</v>
      </c>
      <c r="AQ54">
        <v>0</v>
      </c>
      <c r="AR54">
        <v>10.150060051358697</v>
      </c>
      <c r="AS54">
        <v>8.378098977062443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599.06868171724966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9.0600096587435406</v>
      </c>
      <c r="L55">
        <v>149.99711399969357</v>
      </c>
      <c r="M55">
        <v>25.800873417008798</v>
      </c>
      <c r="N55">
        <v>35.215978136351943</v>
      </c>
      <c r="O55">
        <v>0</v>
      </c>
      <c r="P55">
        <v>41.420630688219411</v>
      </c>
      <c r="Q55">
        <v>6.4764513867028493</v>
      </c>
      <c r="R55">
        <v>12.571019015975526</v>
      </c>
      <c r="S55">
        <v>7.8262475254054067</v>
      </c>
      <c r="T55">
        <v>0</v>
      </c>
      <c r="U55">
        <v>50.70868094489142</v>
      </c>
      <c r="V55">
        <v>3.631075155348837</v>
      </c>
      <c r="W55">
        <v>13.140737206090837</v>
      </c>
      <c r="X55">
        <v>43.981440299488668</v>
      </c>
      <c r="Y55">
        <v>0</v>
      </c>
      <c r="Z55">
        <v>3.8681534659090908</v>
      </c>
      <c r="AA55">
        <v>12.498433385232067</v>
      </c>
      <c r="AB55">
        <v>11.719072097263545</v>
      </c>
      <c r="AC55">
        <v>8.6200117291453573</v>
      </c>
      <c r="AD55">
        <v>5.4068884628215343</v>
      </c>
      <c r="AE55">
        <v>14.661160779216891</v>
      </c>
      <c r="AF55">
        <v>0</v>
      </c>
      <c r="AG55">
        <v>12.03654720187955</v>
      </c>
      <c r="AH55">
        <v>45.359700358730443</v>
      </c>
      <c r="AI55">
        <v>4.5311161123043329</v>
      </c>
      <c r="AJ55">
        <v>0</v>
      </c>
      <c r="AK55">
        <v>20.213251472734438</v>
      </c>
      <c r="AL55">
        <v>0</v>
      </c>
      <c r="AM55">
        <v>1.5419830830517101</v>
      </c>
      <c r="AN55">
        <v>0.67111954327998602</v>
      </c>
      <c r="AO55">
        <v>0</v>
      </c>
      <c r="AP55">
        <v>0.91179763595691798</v>
      </c>
      <c r="AQ55">
        <v>0</v>
      </c>
      <c r="AR55">
        <v>10.150060051358697</v>
      </c>
      <c r="AS55">
        <v>8.378098977062443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560.39765178986784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9.0600096587435406</v>
      </c>
      <c r="L56">
        <v>145.00242463104291</v>
      </c>
      <c r="M56">
        <v>25.800873417008798</v>
      </c>
      <c r="N56">
        <v>35.188450794594594</v>
      </c>
      <c r="O56">
        <v>0</v>
      </c>
      <c r="P56">
        <v>41.396777122138488</v>
      </c>
      <c r="Q56">
        <v>6.4764513867028493</v>
      </c>
      <c r="R56">
        <v>12.571019015975526</v>
      </c>
      <c r="S56">
        <v>7.8262475254054067</v>
      </c>
      <c r="T56">
        <v>0</v>
      </c>
      <c r="U56">
        <v>50.70868094489142</v>
      </c>
      <c r="V56">
        <v>3.631075155348837</v>
      </c>
      <c r="W56">
        <v>13.140737206090837</v>
      </c>
      <c r="X56">
        <v>43.981440299488668</v>
      </c>
      <c r="Y56">
        <v>0</v>
      </c>
      <c r="Z56">
        <v>3.8681534659090908</v>
      </c>
      <c r="AA56">
        <v>12.498433385232067</v>
      </c>
      <c r="AB56">
        <v>11.719072097263545</v>
      </c>
      <c r="AC56">
        <v>8.6200117291453573</v>
      </c>
      <c r="AD56">
        <v>5.4068884628215343</v>
      </c>
      <c r="AE56">
        <v>14.661160779216891</v>
      </c>
      <c r="AF56">
        <v>0</v>
      </c>
      <c r="AG56">
        <v>12.03654720187955</v>
      </c>
      <c r="AH56">
        <v>45.359700358730443</v>
      </c>
      <c r="AI56">
        <v>4.5311161123043329</v>
      </c>
      <c r="AJ56">
        <v>0</v>
      </c>
      <c r="AK56">
        <v>20.213251472734438</v>
      </c>
      <c r="AL56">
        <v>0</v>
      </c>
      <c r="AM56">
        <v>1.5419830830517101</v>
      </c>
      <c r="AN56">
        <v>0.67111954327998602</v>
      </c>
      <c r="AO56">
        <v>0</v>
      </c>
      <c r="AP56">
        <v>0.91179763595691798</v>
      </c>
      <c r="AQ56">
        <v>0</v>
      </c>
      <c r="AR56">
        <v>11.459745149999998</v>
      </c>
      <c r="AS56">
        <v>8.378098977062443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556.6612666120202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9.0600096587435406</v>
      </c>
      <c r="L57">
        <v>151.46249135380185</v>
      </c>
      <c r="M57">
        <v>25.687121452847919</v>
      </c>
      <c r="N57">
        <v>35.072381009713752</v>
      </c>
      <c r="O57">
        <v>0</v>
      </c>
      <c r="P57">
        <v>41.26088418490513</v>
      </c>
      <c r="Q57">
        <v>6.4744518216249238</v>
      </c>
      <c r="R57">
        <v>12.574586837451236</v>
      </c>
      <c r="S57">
        <v>7.8289023948155538</v>
      </c>
      <c r="T57">
        <v>0</v>
      </c>
      <c r="U57">
        <v>50.70868094489142</v>
      </c>
      <c r="V57">
        <v>3.631075155348837</v>
      </c>
      <c r="W57">
        <v>13.14049512551653</v>
      </c>
      <c r="X57">
        <v>43.985117180271565</v>
      </c>
      <c r="Y57">
        <v>0</v>
      </c>
      <c r="Z57">
        <v>3.8681534659090908</v>
      </c>
      <c r="AA57">
        <v>12.498433385232067</v>
      </c>
      <c r="AB57">
        <v>11.719072097263545</v>
      </c>
      <c r="AC57">
        <v>8.6200117291453573</v>
      </c>
      <c r="AD57">
        <v>5.4068884628215343</v>
      </c>
      <c r="AE57">
        <v>14.661160779216891</v>
      </c>
      <c r="AF57">
        <v>0</v>
      </c>
      <c r="AG57">
        <v>12.03654720187955</v>
      </c>
      <c r="AH57">
        <v>45.359700358730443</v>
      </c>
      <c r="AI57">
        <v>0</v>
      </c>
      <c r="AJ57">
        <v>0</v>
      </c>
      <c r="AK57">
        <v>20.213251472734438</v>
      </c>
      <c r="AL57">
        <v>0</v>
      </c>
      <c r="AM57">
        <v>1.5419830830517101</v>
      </c>
      <c r="AN57">
        <v>0.67111954327998602</v>
      </c>
      <c r="AO57">
        <v>0</v>
      </c>
      <c r="AP57">
        <v>0.91179763595691798</v>
      </c>
      <c r="AQ57">
        <v>0</v>
      </c>
      <c r="AR57">
        <v>11.459745149999998</v>
      </c>
      <c r="AS57">
        <v>8.378098977062443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558.23216046221626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9.0600096587435406</v>
      </c>
      <c r="L58">
        <v>173.09034321855478</v>
      </c>
      <c r="M58">
        <v>25.716554764029109</v>
      </c>
      <c r="N58">
        <v>35.099884497809093</v>
      </c>
      <c r="O58">
        <v>0</v>
      </c>
      <c r="P58">
        <v>41.291851529906602</v>
      </c>
      <c r="Q58">
        <v>6.4744518216249238</v>
      </c>
      <c r="R58">
        <v>12.574586837451236</v>
      </c>
      <c r="S58">
        <v>7.8289023948155538</v>
      </c>
      <c r="T58">
        <v>0</v>
      </c>
      <c r="U58">
        <v>50.70868094489142</v>
      </c>
      <c r="V58">
        <v>3.631075155348837</v>
      </c>
      <c r="W58">
        <v>13.14049512551653</v>
      </c>
      <c r="X58">
        <v>43.985117180271565</v>
      </c>
      <c r="Y58">
        <v>0</v>
      </c>
      <c r="Z58">
        <v>3.8681534659090908</v>
      </c>
      <c r="AA58">
        <v>12.498433385232067</v>
      </c>
      <c r="AB58">
        <v>11.719072097263545</v>
      </c>
      <c r="AC58">
        <v>8.6200117291453573</v>
      </c>
      <c r="AD58">
        <v>5.4068884628215343</v>
      </c>
      <c r="AE58">
        <v>14.661160779216891</v>
      </c>
      <c r="AF58">
        <v>0</v>
      </c>
      <c r="AG58">
        <v>12.03654720187955</v>
      </c>
      <c r="AH58">
        <v>45.359700358730443</v>
      </c>
      <c r="AI58">
        <v>0</v>
      </c>
      <c r="AJ58">
        <v>0</v>
      </c>
      <c r="AK58">
        <v>20.213251472734438</v>
      </c>
      <c r="AL58">
        <v>0</v>
      </c>
      <c r="AM58">
        <v>1.5419830830517101</v>
      </c>
      <c r="AN58">
        <v>0.67111954327998602</v>
      </c>
      <c r="AO58">
        <v>0</v>
      </c>
      <c r="AP58">
        <v>0.91179763595691798</v>
      </c>
      <c r="AQ58">
        <v>0</v>
      </c>
      <c r="AR58">
        <v>11.459745149999998</v>
      </c>
      <c r="AS58">
        <v>8.378098977062443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579.94791647124725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9.2599823079862436</v>
      </c>
      <c r="L59">
        <v>188.50263438622613</v>
      </c>
      <c r="M59">
        <v>22.296854212546322</v>
      </c>
      <c r="N59">
        <v>30.70968205418481</v>
      </c>
      <c r="O59">
        <v>0</v>
      </c>
      <c r="P59">
        <v>36.149522469497313</v>
      </c>
      <c r="Q59">
        <v>6.4299083354297695</v>
      </c>
      <c r="R59">
        <v>12.346067767880882</v>
      </c>
      <c r="S59">
        <v>6.8249867448542032</v>
      </c>
      <c r="T59">
        <v>0</v>
      </c>
      <c r="U59">
        <v>50.70868094489142</v>
      </c>
      <c r="V59">
        <v>3.7295670234869012</v>
      </c>
      <c r="W59">
        <v>13.14049512551653</v>
      </c>
      <c r="X59">
        <v>43.985117180271565</v>
      </c>
      <c r="Y59">
        <v>0</v>
      </c>
      <c r="Z59">
        <v>3.8681534659090908</v>
      </c>
      <c r="AA59">
        <v>12.498433385232067</v>
      </c>
      <c r="AB59">
        <v>11.719072097263545</v>
      </c>
      <c r="AC59">
        <v>8.6200117291453573</v>
      </c>
      <c r="AD59">
        <v>5.4068884628215343</v>
      </c>
      <c r="AE59">
        <v>14.661160779216891</v>
      </c>
      <c r="AF59">
        <v>0</v>
      </c>
      <c r="AG59">
        <v>12.03654720187955</v>
      </c>
      <c r="AH59">
        <v>45.359700358730443</v>
      </c>
      <c r="AI59">
        <v>0</v>
      </c>
      <c r="AJ59">
        <v>0</v>
      </c>
      <c r="AK59">
        <v>20.213251472734438</v>
      </c>
      <c r="AL59">
        <v>0</v>
      </c>
      <c r="AM59">
        <v>1.5419830830517101</v>
      </c>
      <c r="AN59">
        <v>0.67111954327998602</v>
      </c>
      <c r="AO59">
        <v>0</v>
      </c>
      <c r="AP59">
        <v>0.91179763595691798</v>
      </c>
      <c r="AQ59">
        <v>0</v>
      </c>
      <c r="AR59">
        <v>10.150060051358697</v>
      </c>
      <c r="AS59">
        <v>8.378098977062443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580.11977679641473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9.060003786032917</v>
      </c>
      <c r="L60">
        <v>188.49618337221446</v>
      </c>
      <c r="M60">
        <v>22.088884876970347</v>
      </c>
      <c r="N60">
        <v>30.428556201835757</v>
      </c>
      <c r="O60">
        <v>0</v>
      </c>
      <c r="P60">
        <v>35.787502284869397</v>
      </c>
      <c r="Q60">
        <v>5.5929608050847452</v>
      </c>
      <c r="R60">
        <v>10.861210881246642</v>
      </c>
      <c r="S60">
        <v>6.7603396116168186</v>
      </c>
      <c r="T60">
        <v>0</v>
      </c>
      <c r="U60">
        <v>50.70868094489142</v>
      </c>
      <c r="V60">
        <v>3.7295670234869012</v>
      </c>
      <c r="W60">
        <v>13.14049512551653</v>
      </c>
      <c r="X60">
        <v>43.985117180271565</v>
      </c>
      <c r="Y60">
        <v>0</v>
      </c>
      <c r="Z60">
        <v>3.8681534659090908</v>
      </c>
      <c r="AA60">
        <v>12.498433385232067</v>
      </c>
      <c r="AB60">
        <v>11.719072097263545</v>
      </c>
      <c r="AC60">
        <v>8.6200117291453573</v>
      </c>
      <c r="AD60">
        <v>5.4068884628215343</v>
      </c>
      <c r="AE60">
        <v>14.661160779216891</v>
      </c>
      <c r="AF60">
        <v>0</v>
      </c>
      <c r="AG60">
        <v>12.03654720187955</v>
      </c>
      <c r="AH60">
        <v>45.359700358730443</v>
      </c>
      <c r="AI60">
        <v>0</v>
      </c>
      <c r="AJ60">
        <v>0</v>
      </c>
      <c r="AK60">
        <v>20.213251472734438</v>
      </c>
      <c r="AL60">
        <v>0</v>
      </c>
      <c r="AM60">
        <v>1.5419830830517101</v>
      </c>
      <c r="AN60">
        <v>0.67111954327998602</v>
      </c>
      <c r="AO60">
        <v>0</v>
      </c>
      <c r="AP60">
        <v>0.91179763595691798</v>
      </c>
      <c r="AQ60">
        <v>0</v>
      </c>
      <c r="AR60">
        <v>10.150060051358697</v>
      </c>
      <c r="AS60">
        <v>8.378098977062443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576.67578033768018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9.0597141507187384</v>
      </c>
      <c r="L61">
        <v>188.50377781689045</v>
      </c>
      <c r="M61">
        <v>23.212202012212188</v>
      </c>
      <c r="N61">
        <v>31.869564247155385</v>
      </c>
      <c r="O61">
        <v>0</v>
      </c>
      <c r="P61">
        <v>37.506845830222701</v>
      </c>
      <c r="Q61">
        <v>5.8591645060606066</v>
      </c>
      <c r="R61">
        <v>11.380528305049989</v>
      </c>
      <c r="S61">
        <v>7.0868149222819339</v>
      </c>
      <c r="T61">
        <v>0</v>
      </c>
      <c r="U61">
        <v>50.70868094489142</v>
      </c>
      <c r="V61">
        <v>3.6188303908629442</v>
      </c>
      <c r="W61">
        <v>13.124194289455227</v>
      </c>
      <c r="X61">
        <v>43.949360693774892</v>
      </c>
      <c r="Y61">
        <v>0</v>
      </c>
      <c r="Z61">
        <v>3.8681534659090908</v>
      </c>
      <c r="AA61">
        <v>12.498433385232067</v>
      </c>
      <c r="AB61">
        <v>11.719072097263545</v>
      </c>
      <c r="AC61">
        <v>8.6200117291453573</v>
      </c>
      <c r="AD61">
        <v>5.4068884628215343</v>
      </c>
      <c r="AE61">
        <v>14.661160779216891</v>
      </c>
      <c r="AF61">
        <v>0</v>
      </c>
      <c r="AG61">
        <v>12.03654720187955</v>
      </c>
      <c r="AH61">
        <v>45.359700358730443</v>
      </c>
      <c r="AI61">
        <v>0</v>
      </c>
      <c r="AJ61">
        <v>0</v>
      </c>
      <c r="AK61">
        <v>20.213251472734438</v>
      </c>
      <c r="AL61">
        <v>0</v>
      </c>
      <c r="AM61">
        <v>1.5419830830517101</v>
      </c>
      <c r="AN61">
        <v>0.67111954327998602</v>
      </c>
      <c r="AO61">
        <v>0</v>
      </c>
      <c r="AP61">
        <v>2.8113765043910517</v>
      </c>
      <c r="AQ61">
        <v>0</v>
      </c>
      <c r="AR61">
        <v>10.150060051358697</v>
      </c>
      <c r="AS61">
        <v>8.378098977062443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583.81553522165336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9.0599254803362932</v>
      </c>
      <c r="L62">
        <v>188.50140580996194</v>
      </c>
      <c r="M62">
        <v>23.38045088734529</v>
      </c>
      <c r="N62">
        <v>32.069755342880981</v>
      </c>
      <c r="O62">
        <v>0</v>
      </c>
      <c r="P62">
        <v>37.721410566237815</v>
      </c>
      <c r="Q62">
        <v>5.896039924736578</v>
      </c>
      <c r="R62">
        <v>11.446264021905248</v>
      </c>
      <c r="S62">
        <v>7.1256115640920301</v>
      </c>
      <c r="T62">
        <v>0</v>
      </c>
      <c r="U62">
        <v>50.70868094489142</v>
      </c>
      <c r="V62">
        <v>3.620839460236887</v>
      </c>
      <c r="W62">
        <v>13.144442498365251</v>
      </c>
      <c r="X62">
        <v>43.983885176372013</v>
      </c>
      <c r="Y62">
        <v>0</v>
      </c>
      <c r="Z62">
        <v>3.8681534659090908</v>
      </c>
      <c r="AA62">
        <v>12.498433385232067</v>
      </c>
      <c r="AB62">
        <v>11.719072097263545</v>
      </c>
      <c r="AC62">
        <v>8.6200117291453573</v>
      </c>
      <c r="AD62">
        <v>5.4068884628215343</v>
      </c>
      <c r="AE62">
        <v>14.661160779216891</v>
      </c>
      <c r="AF62">
        <v>0</v>
      </c>
      <c r="AG62">
        <v>12.03654720187955</v>
      </c>
      <c r="AH62">
        <v>45.359700358730443</v>
      </c>
      <c r="AI62">
        <v>0</v>
      </c>
      <c r="AJ62">
        <v>0</v>
      </c>
      <c r="AK62">
        <v>20.213251472734438</v>
      </c>
      <c r="AL62">
        <v>0</v>
      </c>
      <c r="AM62">
        <v>3.1235046700387894</v>
      </c>
      <c r="AN62">
        <v>0.67111954327998602</v>
      </c>
      <c r="AO62">
        <v>0</v>
      </c>
      <c r="AP62">
        <v>2.8113765043910517</v>
      </c>
      <c r="AQ62">
        <v>0</v>
      </c>
      <c r="AR62">
        <v>10.150060051358697</v>
      </c>
      <c r="AS62">
        <v>8.378098977062443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586.17609037642569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9.0500435886149617</v>
      </c>
      <c r="L63">
        <v>188.4993951365575</v>
      </c>
      <c r="M63">
        <v>23.975924552174448</v>
      </c>
      <c r="N63">
        <v>32.870519876583415</v>
      </c>
      <c r="O63">
        <v>0</v>
      </c>
      <c r="P63">
        <v>38.640018241681254</v>
      </c>
      <c r="Q63">
        <v>6.0402063666666672</v>
      </c>
      <c r="R63">
        <v>11.727401663516538</v>
      </c>
      <c r="S63">
        <v>7.2959705054151627</v>
      </c>
      <c r="T63">
        <v>0</v>
      </c>
      <c r="U63">
        <v>50.70868094489142</v>
      </c>
      <c r="V63">
        <v>3.620839460236887</v>
      </c>
      <c r="W63">
        <v>13.144442498365251</v>
      </c>
      <c r="X63">
        <v>43.983885176372013</v>
      </c>
      <c r="Y63">
        <v>0</v>
      </c>
      <c r="Z63">
        <v>3.8681534659090908</v>
      </c>
      <c r="AA63">
        <v>12.498433385232067</v>
      </c>
      <c r="AB63">
        <v>11.719072097263545</v>
      </c>
      <c r="AC63">
        <v>8.6200117291453573</v>
      </c>
      <c r="AD63">
        <v>5.4068884628215343</v>
      </c>
      <c r="AE63">
        <v>14.661160779216891</v>
      </c>
      <c r="AF63">
        <v>0</v>
      </c>
      <c r="AG63">
        <v>12.03654720187955</v>
      </c>
      <c r="AH63">
        <v>45.359700358730443</v>
      </c>
      <c r="AI63">
        <v>0</v>
      </c>
      <c r="AJ63">
        <v>0</v>
      </c>
      <c r="AK63">
        <v>20.213251472734438</v>
      </c>
      <c r="AL63">
        <v>0</v>
      </c>
      <c r="AM63">
        <v>4.6876288613505173</v>
      </c>
      <c r="AN63">
        <v>0.67111954327998602</v>
      </c>
      <c r="AO63">
        <v>0</v>
      </c>
      <c r="AP63">
        <v>2.8113765043910517</v>
      </c>
      <c r="AQ63">
        <v>0</v>
      </c>
      <c r="AR63">
        <v>10.150060051358697</v>
      </c>
      <c r="AS63">
        <v>8.378098977062443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590.63883090145123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9.0600823394169883</v>
      </c>
      <c r="L64">
        <v>188.4993951365575</v>
      </c>
      <c r="M64">
        <v>23.975924552174448</v>
      </c>
      <c r="N64">
        <v>32.870519876583415</v>
      </c>
      <c r="O64">
        <v>0</v>
      </c>
      <c r="P64">
        <v>38.665044155888623</v>
      </c>
      <c r="Q64">
        <v>6.0389523958843698</v>
      </c>
      <c r="R64">
        <v>11.730714126834121</v>
      </c>
      <c r="S64">
        <v>7.2980313718411551</v>
      </c>
      <c r="T64">
        <v>0</v>
      </c>
      <c r="U64">
        <v>50.70868094489142</v>
      </c>
      <c r="V64">
        <v>3.620839460236887</v>
      </c>
      <c r="W64">
        <v>13.144442498365251</v>
      </c>
      <c r="X64">
        <v>43.983885176372013</v>
      </c>
      <c r="Y64">
        <v>0</v>
      </c>
      <c r="Z64">
        <v>3.8681534659090908</v>
      </c>
      <c r="AA64">
        <v>12.498433385232067</v>
      </c>
      <c r="AB64">
        <v>11.719072097263545</v>
      </c>
      <c r="AC64">
        <v>8.6200117291453573</v>
      </c>
      <c r="AD64">
        <v>5.4068884628215343</v>
      </c>
      <c r="AE64">
        <v>14.661160779216891</v>
      </c>
      <c r="AF64">
        <v>0</v>
      </c>
      <c r="AG64">
        <v>12.03654720187955</v>
      </c>
      <c r="AH64">
        <v>45.359700358730443</v>
      </c>
      <c r="AI64">
        <v>0</v>
      </c>
      <c r="AJ64">
        <v>0</v>
      </c>
      <c r="AK64">
        <v>20.213251472734438</v>
      </c>
      <c r="AL64">
        <v>0</v>
      </c>
      <c r="AM64">
        <v>4.6876288613505173</v>
      </c>
      <c r="AN64">
        <v>0.67111954327998602</v>
      </c>
      <c r="AO64">
        <v>0</v>
      </c>
      <c r="AP64">
        <v>0.91179763595691798</v>
      </c>
      <c r="AQ64">
        <v>0</v>
      </c>
      <c r="AR64">
        <v>10.150060051358697</v>
      </c>
      <c r="AS64">
        <v>8.378098977062443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588.77843605698774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9.0600063267688906</v>
      </c>
      <c r="L65">
        <v>188.4993951365575</v>
      </c>
      <c r="M65">
        <v>24.256015462672028</v>
      </c>
      <c r="N65">
        <v>33.239608258791947</v>
      </c>
      <c r="O65">
        <v>0</v>
      </c>
      <c r="P65">
        <v>39.073265394172125</v>
      </c>
      <c r="Q65">
        <v>6.1106933354338349</v>
      </c>
      <c r="R65">
        <v>11.859289450073783</v>
      </c>
      <c r="S65">
        <v>7.3797525357142861</v>
      </c>
      <c r="T65">
        <v>0</v>
      </c>
      <c r="U65">
        <v>53.173615308088081</v>
      </c>
      <c r="V65">
        <v>3.620839460236887</v>
      </c>
      <c r="W65">
        <v>13.144442498365251</v>
      </c>
      <c r="X65">
        <v>43.983885176372013</v>
      </c>
      <c r="Y65">
        <v>0</v>
      </c>
      <c r="Z65">
        <v>3.8681534659090908</v>
      </c>
      <c r="AA65">
        <v>12.498433385232067</v>
      </c>
      <c r="AB65">
        <v>11.719072097263545</v>
      </c>
      <c r="AC65">
        <v>8.6200117291453573</v>
      </c>
      <c r="AD65">
        <v>5.4068884628215343</v>
      </c>
      <c r="AE65">
        <v>14.661160779216891</v>
      </c>
      <c r="AF65">
        <v>0</v>
      </c>
      <c r="AG65">
        <v>12.03654720187955</v>
      </c>
      <c r="AH65">
        <v>45.359700358730443</v>
      </c>
      <c r="AI65">
        <v>0</v>
      </c>
      <c r="AJ65">
        <v>0</v>
      </c>
      <c r="AK65">
        <v>20.213251472734438</v>
      </c>
      <c r="AL65">
        <v>0</v>
      </c>
      <c r="AM65">
        <v>4.6876288613505173</v>
      </c>
      <c r="AN65">
        <v>0.67111954327998602</v>
      </c>
      <c r="AO65">
        <v>0</v>
      </c>
      <c r="AP65">
        <v>0.91179763595691798</v>
      </c>
      <c r="AQ65">
        <v>0</v>
      </c>
      <c r="AR65">
        <v>10.150060051358697</v>
      </c>
      <c r="AS65">
        <v>8.378098977062443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592.58273236518812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9.0600746571059343</v>
      </c>
      <c r="L66">
        <v>188.4993951365575</v>
      </c>
      <c r="M66">
        <v>25.12044353746618</v>
      </c>
      <c r="N66">
        <v>34.33984827687776</v>
      </c>
      <c r="O66">
        <v>0</v>
      </c>
      <c r="P66">
        <v>40.408297070211219</v>
      </c>
      <c r="Q66">
        <v>6.317276536082475</v>
      </c>
      <c r="R66">
        <v>12.261148408755652</v>
      </c>
      <c r="S66">
        <v>7.6306496483685216</v>
      </c>
      <c r="T66">
        <v>0</v>
      </c>
      <c r="U66">
        <v>55.819385861896521</v>
      </c>
      <c r="V66">
        <v>3.620839460236887</v>
      </c>
      <c r="W66">
        <v>13.144442498365251</v>
      </c>
      <c r="X66">
        <v>43.983885176372013</v>
      </c>
      <c r="Y66">
        <v>0</v>
      </c>
      <c r="Z66">
        <v>3.8681534659090908</v>
      </c>
      <c r="AA66">
        <v>12.498433385232067</v>
      </c>
      <c r="AB66">
        <v>11.719072097263545</v>
      </c>
      <c r="AC66">
        <v>8.6200117291453573</v>
      </c>
      <c r="AD66">
        <v>5.4068884628215343</v>
      </c>
      <c r="AE66">
        <v>14.661160779216891</v>
      </c>
      <c r="AF66">
        <v>0</v>
      </c>
      <c r="AG66">
        <v>12.03654720187955</v>
      </c>
      <c r="AH66">
        <v>45.359700358730443</v>
      </c>
      <c r="AI66">
        <v>0</v>
      </c>
      <c r="AJ66">
        <v>0</v>
      </c>
      <c r="AK66">
        <v>20.213251472734438</v>
      </c>
      <c r="AL66">
        <v>0</v>
      </c>
      <c r="AM66">
        <v>4.6876288613505173</v>
      </c>
      <c r="AN66">
        <v>0.67111954327998602</v>
      </c>
      <c r="AO66">
        <v>0</v>
      </c>
      <c r="AP66">
        <v>0.91179763595691798</v>
      </c>
      <c r="AQ66">
        <v>0</v>
      </c>
      <c r="AR66">
        <v>10.150060051358697</v>
      </c>
      <c r="AS66">
        <v>8.378098977062443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599.38761029023749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9.0600452366347124</v>
      </c>
      <c r="L67">
        <v>188.4993951365575</v>
      </c>
      <c r="M67">
        <v>24.196628779296873</v>
      </c>
      <c r="N67">
        <v>33.151646793019914</v>
      </c>
      <c r="O67">
        <v>0</v>
      </c>
      <c r="P67">
        <v>38.997507883817434</v>
      </c>
      <c r="Q67">
        <v>6.0898780816326541</v>
      </c>
      <c r="R67">
        <v>11.831053176325524</v>
      </c>
      <c r="S67">
        <v>7.3613841368881818</v>
      </c>
      <c r="T67">
        <v>0</v>
      </c>
      <c r="U67">
        <v>57.437730225711682</v>
      </c>
      <c r="V67">
        <v>3.620839460236887</v>
      </c>
      <c r="W67">
        <v>13.144442498365251</v>
      </c>
      <c r="X67">
        <v>43.983885176372013</v>
      </c>
      <c r="Y67">
        <v>0</v>
      </c>
      <c r="Z67">
        <v>3.8681534659090908</v>
      </c>
      <c r="AA67">
        <v>12.498433385232067</v>
      </c>
      <c r="AB67">
        <v>11.719072097263545</v>
      </c>
      <c r="AC67">
        <v>8.6200117291453573</v>
      </c>
      <c r="AD67">
        <v>5.4068884628215343</v>
      </c>
      <c r="AE67">
        <v>14.661160779216891</v>
      </c>
      <c r="AF67">
        <v>0</v>
      </c>
      <c r="AG67">
        <v>12.03654720187955</v>
      </c>
      <c r="AH67">
        <v>45.359700358730443</v>
      </c>
      <c r="AI67">
        <v>1.0572602128662221</v>
      </c>
      <c r="AJ67">
        <v>0</v>
      </c>
      <c r="AK67">
        <v>20.213251472734438</v>
      </c>
      <c r="AL67">
        <v>0</v>
      </c>
      <c r="AM67">
        <v>4.6876288613505173</v>
      </c>
      <c r="AN67">
        <v>0.67111954327998602</v>
      </c>
      <c r="AO67">
        <v>0</v>
      </c>
      <c r="AP67">
        <v>0.91179763595691798</v>
      </c>
      <c r="AQ67">
        <v>0</v>
      </c>
      <c r="AR67">
        <v>10.150060051358697</v>
      </c>
      <c r="AS67">
        <v>8.5775776040757297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597.81309944667976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9.0599324350968899</v>
      </c>
      <c r="L68">
        <v>188.4993951365575</v>
      </c>
      <c r="M68">
        <v>24.591460566810863</v>
      </c>
      <c r="N68">
        <v>33.630019630140623</v>
      </c>
      <c r="O68">
        <v>0</v>
      </c>
      <c r="P68">
        <v>39.576621384581067</v>
      </c>
      <c r="Q68">
        <v>6.1818821178160919</v>
      </c>
      <c r="R68">
        <v>12.006535857420451</v>
      </c>
      <c r="S68">
        <v>7.4768925172413789</v>
      </c>
      <c r="T68">
        <v>0</v>
      </c>
      <c r="U68">
        <v>58.280692116125095</v>
      </c>
      <c r="V68">
        <v>3.620839460236887</v>
      </c>
      <c r="W68">
        <v>13.144442498365251</v>
      </c>
      <c r="X68">
        <v>43.983885176372013</v>
      </c>
      <c r="Y68">
        <v>0</v>
      </c>
      <c r="Z68">
        <v>3.8681534659090908</v>
      </c>
      <c r="AA68">
        <v>12.498433385232067</v>
      </c>
      <c r="AB68">
        <v>11.719072097263545</v>
      </c>
      <c r="AC68">
        <v>8.6200117291453573</v>
      </c>
      <c r="AD68">
        <v>5.4068884628215343</v>
      </c>
      <c r="AE68">
        <v>14.661160779216891</v>
      </c>
      <c r="AF68">
        <v>0</v>
      </c>
      <c r="AG68">
        <v>12.03654720187955</v>
      </c>
      <c r="AH68">
        <v>45.359700358730443</v>
      </c>
      <c r="AI68">
        <v>1.0572602128662221</v>
      </c>
      <c r="AJ68">
        <v>0</v>
      </c>
      <c r="AK68">
        <v>20.213251472734438</v>
      </c>
      <c r="AL68">
        <v>0</v>
      </c>
      <c r="AM68">
        <v>4.6876288613505173</v>
      </c>
      <c r="AN68">
        <v>0.67111954327998602</v>
      </c>
      <c r="AO68">
        <v>0</v>
      </c>
      <c r="AP68">
        <v>0.91179763595691798</v>
      </c>
      <c r="AQ68">
        <v>0</v>
      </c>
      <c r="AR68">
        <v>10.150060051358697</v>
      </c>
      <c r="AS68">
        <v>8.5775776040757297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600.49126175858521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8.829968881657992</v>
      </c>
      <c r="L69">
        <v>188.50452448261285</v>
      </c>
      <c r="M69">
        <v>25.799486187693365</v>
      </c>
      <c r="N69">
        <v>35.215598764551828</v>
      </c>
      <c r="O69">
        <v>0</v>
      </c>
      <c r="P69">
        <v>41.420630688219411</v>
      </c>
      <c r="Q69">
        <v>6.4759802686158068</v>
      </c>
      <c r="R69">
        <v>12.576824658627087</v>
      </c>
      <c r="S69">
        <v>7.8266614848484855</v>
      </c>
      <c r="T69">
        <v>0</v>
      </c>
      <c r="U69">
        <v>59.108774099232889</v>
      </c>
      <c r="V69">
        <v>3.620839460236887</v>
      </c>
      <c r="W69">
        <v>13.144442498365251</v>
      </c>
      <c r="X69">
        <v>43.983885176372013</v>
      </c>
      <c r="Y69">
        <v>0</v>
      </c>
      <c r="Z69">
        <v>3.8681534659090908</v>
      </c>
      <c r="AA69">
        <v>12.498433385232067</v>
      </c>
      <c r="AB69">
        <v>11.719072097263545</v>
      </c>
      <c r="AC69">
        <v>8.6200117291453573</v>
      </c>
      <c r="AD69">
        <v>5.4068884628215343</v>
      </c>
      <c r="AE69">
        <v>14.661160779216891</v>
      </c>
      <c r="AF69">
        <v>0</v>
      </c>
      <c r="AG69">
        <v>12.03654720187955</v>
      </c>
      <c r="AH69">
        <v>45.359700358730443</v>
      </c>
      <c r="AI69">
        <v>4.7199129263239579</v>
      </c>
      <c r="AJ69">
        <v>0</v>
      </c>
      <c r="AK69">
        <v>20.213251472734438</v>
      </c>
      <c r="AL69">
        <v>0</v>
      </c>
      <c r="AM69">
        <v>4.6876288613505173</v>
      </c>
      <c r="AN69">
        <v>0.67111954327998602</v>
      </c>
      <c r="AO69">
        <v>0</v>
      </c>
      <c r="AP69">
        <v>0.91179763595691798</v>
      </c>
      <c r="AQ69">
        <v>0</v>
      </c>
      <c r="AR69">
        <v>10.150060051358697</v>
      </c>
      <c r="AS69">
        <v>8.5775776040757297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610.60893222631273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9.0599447497740844</v>
      </c>
      <c r="L70">
        <v>188.50490714576998</v>
      </c>
      <c r="M70">
        <v>25.799486187693365</v>
      </c>
      <c r="N70">
        <v>35.215598764551828</v>
      </c>
      <c r="O70">
        <v>0</v>
      </c>
      <c r="P70">
        <v>41.420630688219411</v>
      </c>
      <c r="Q70">
        <v>6.4759802686158068</v>
      </c>
      <c r="R70">
        <v>12.576824658627087</v>
      </c>
      <c r="S70">
        <v>7.8266614848484855</v>
      </c>
      <c r="T70">
        <v>0</v>
      </c>
      <c r="U70">
        <v>59.938200128054866</v>
      </c>
      <c r="V70">
        <v>3.620839460236887</v>
      </c>
      <c r="W70">
        <v>13.144442498365251</v>
      </c>
      <c r="X70">
        <v>43.983885176372013</v>
      </c>
      <c r="Y70">
        <v>0</v>
      </c>
      <c r="Z70">
        <v>3.8681534659090908</v>
      </c>
      <c r="AA70">
        <v>12.498433385232067</v>
      </c>
      <c r="AB70">
        <v>11.719072097263545</v>
      </c>
      <c r="AC70">
        <v>8.6200117291453573</v>
      </c>
      <c r="AD70">
        <v>5.4068884628215343</v>
      </c>
      <c r="AE70">
        <v>14.661160779216891</v>
      </c>
      <c r="AF70">
        <v>0</v>
      </c>
      <c r="AG70">
        <v>12.03654720187955</v>
      </c>
      <c r="AH70">
        <v>45.359700358730443</v>
      </c>
      <c r="AI70">
        <v>4.7199129263239579</v>
      </c>
      <c r="AJ70">
        <v>0</v>
      </c>
      <c r="AK70">
        <v>20.213251472734438</v>
      </c>
      <c r="AL70">
        <v>0</v>
      </c>
      <c r="AM70">
        <v>4.6876288613505173</v>
      </c>
      <c r="AN70">
        <v>0.67111954327998602</v>
      </c>
      <c r="AO70">
        <v>0</v>
      </c>
      <c r="AP70">
        <v>0.91179763595691798</v>
      </c>
      <c r="AQ70">
        <v>0</v>
      </c>
      <c r="AR70">
        <v>10.150060051358697</v>
      </c>
      <c r="AS70">
        <v>8.5775776040757297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611.6687167864078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9.0599680230376478</v>
      </c>
      <c r="L71">
        <v>188.49985871970682</v>
      </c>
      <c r="M71">
        <v>25.799486187693365</v>
      </c>
      <c r="N71">
        <v>35.215598764551828</v>
      </c>
      <c r="O71">
        <v>0</v>
      </c>
      <c r="P71">
        <v>41.420630688219411</v>
      </c>
      <c r="Q71">
        <v>6.4759802686158068</v>
      </c>
      <c r="R71">
        <v>12.576824658627087</v>
      </c>
      <c r="S71">
        <v>7.8266614848484855</v>
      </c>
      <c r="T71">
        <v>0</v>
      </c>
      <c r="U71">
        <v>60.890984821441606</v>
      </c>
      <c r="V71">
        <v>3.620839460236887</v>
      </c>
      <c r="W71">
        <v>13.144442498365251</v>
      </c>
      <c r="X71">
        <v>43.983885176372013</v>
      </c>
      <c r="Y71">
        <v>0</v>
      </c>
      <c r="Z71">
        <v>3.8681534659090908</v>
      </c>
      <c r="AA71">
        <v>12.498433385232067</v>
      </c>
      <c r="AB71">
        <v>11.719072097263545</v>
      </c>
      <c r="AC71">
        <v>8.6200117291453573</v>
      </c>
      <c r="AD71">
        <v>5.4068884628215343</v>
      </c>
      <c r="AE71">
        <v>14.661160779216891</v>
      </c>
      <c r="AF71">
        <v>0</v>
      </c>
      <c r="AG71">
        <v>12.03654720187955</v>
      </c>
      <c r="AH71">
        <v>45.359700358730443</v>
      </c>
      <c r="AI71">
        <v>4.7199129263239579</v>
      </c>
      <c r="AJ71">
        <v>0</v>
      </c>
      <c r="AK71">
        <v>20.213251472734438</v>
      </c>
      <c r="AL71">
        <v>0</v>
      </c>
      <c r="AM71">
        <v>4.6876288613505173</v>
      </c>
      <c r="AN71">
        <v>0.67111954327998602</v>
      </c>
      <c r="AO71">
        <v>0</v>
      </c>
      <c r="AP71">
        <v>0.91179763595691798</v>
      </c>
      <c r="AQ71">
        <v>0</v>
      </c>
      <c r="AR71">
        <v>10.150060051358697</v>
      </c>
      <c r="AS71">
        <v>8.5775776040757297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612.61647632699498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9.0599680230376478</v>
      </c>
      <c r="L72">
        <v>188.49985871970682</v>
      </c>
      <c r="M72">
        <v>25.799486187693365</v>
      </c>
      <c r="N72">
        <v>35.215598764551828</v>
      </c>
      <c r="O72">
        <v>0</v>
      </c>
      <c r="P72">
        <v>41.420630688219411</v>
      </c>
      <c r="Q72">
        <v>6.4759802686158068</v>
      </c>
      <c r="R72">
        <v>12.576824658627087</v>
      </c>
      <c r="S72">
        <v>7.8266614848484855</v>
      </c>
      <c r="T72">
        <v>0</v>
      </c>
      <c r="U72">
        <v>61.058270439643259</v>
      </c>
      <c r="V72">
        <v>3.620839460236887</v>
      </c>
      <c r="W72">
        <v>13.144442498365251</v>
      </c>
      <c r="X72">
        <v>43.983885176372013</v>
      </c>
      <c r="Y72">
        <v>0</v>
      </c>
      <c r="Z72">
        <v>3.8681534659090908</v>
      </c>
      <c r="AA72">
        <v>12.498433385232067</v>
      </c>
      <c r="AB72">
        <v>11.719072097263545</v>
      </c>
      <c r="AC72">
        <v>8.6200117291453573</v>
      </c>
      <c r="AD72">
        <v>5.4068884628215343</v>
      </c>
      <c r="AE72">
        <v>14.661160779216891</v>
      </c>
      <c r="AF72">
        <v>0</v>
      </c>
      <c r="AG72">
        <v>12.03654720187955</v>
      </c>
      <c r="AH72">
        <v>45.359700358730443</v>
      </c>
      <c r="AI72">
        <v>4.7199129263239579</v>
      </c>
      <c r="AJ72">
        <v>0</v>
      </c>
      <c r="AK72">
        <v>20.213251472734438</v>
      </c>
      <c r="AL72">
        <v>0</v>
      </c>
      <c r="AM72">
        <v>4.6876288613505173</v>
      </c>
      <c r="AN72">
        <v>0.67111954327998602</v>
      </c>
      <c r="AO72">
        <v>0</v>
      </c>
      <c r="AP72">
        <v>0.91179763595691798</v>
      </c>
      <c r="AQ72">
        <v>0</v>
      </c>
      <c r="AR72">
        <v>10.150060051358697</v>
      </c>
      <c r="AS72">
        <v>8.5775776040757297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612.7837619451966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9.0599680230376478</v>
      </c>
      <c r="L73">
        <v>188.49985871970682</v>
      </c>
      <c r="M73">
        <v>25.799486187693365</v>
      </c>
      <c r="N73">
        <v>35.215598764551828</v>
      </c>
      <c r="O73">
        <v>0</v>
      </c>
      <c r="P73">
        <v>41.420630688219411</v>
      </c>
      <c r="Q73">
        <v>6.4759802686158068</v>
      </c>
      <c r="R73">
        <v>12.576824658627087</v>
      </c>
      <c r="S73">
        <v>7.8266614848484855</v>
      </c>
      <c r="T73">
        <v>0</v>
      </c>
      <c r="U73">
        <v>61.058270439643259</v>
      </c>
      <c r="V73">
        <v>3.620839460236887</v>
      </c>
      <c r="W73">
        <v>13.144442498365251</v>
      </c>
      <c r="X73">
        <v>43.983885176372013</v>
      </c>
      <c r="Y73">
        <v>0</v>
      </c>
      <c r="Z73">
        <v>3.8681534659090908</v>
      </c>
      <c r="AA73">
        <v>12.498433385232067</v>
      </c>
      <c r="AB73">
        <v>11.719072097263545</v>
      </c>
      <c r="AC73">
        <v>8.6200117291453573</v>
      </c>
      <c r="AD73">
        <v>5.4068884628215343</v>
      </c>
      <c r="AE73">
        <v>14.661160779216891</v>
      </c>
      <c r="AF73">
        <v>0</v>
      </c>
      <c r="AG73">
        <v>12.03654720187955</v>
      </c>
      <c r="AH73">
        <v>45.359700358730443</v>
      </c>
      <c r="AI73">
        <v>4.7199129263239579</v>
      </c>
      <c r="AJ73">
        <v>0</v>
      </c>
      <c r="AK73">
        <v>20.213251472734438</v>
      </c>
      <c r="AL73">
        <v>0</v>
      </c>
      <c r="AM73">
        <v>4.6876288613505173</v>
      </c>
      <c r="AN73">
        <v>0.67111954327998602</v>
      </c>
      <c r="AO73">
        <v>0</v>
      </c>
      <c r="AP73">
        <v>0.91179763595691798</v>
      </c>
      <c r="AQ73">
        <v>0</v>
      </c>
      <c r="AR73">
        <v>10.150060051358697</v>
      </c>
      <c r="AS73">
        <v>8.5775776040757297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612.7837619451966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9.0598783618794663</v>
      </c>
      <c r="L74">
        <v>188.49985871970682</v>
      </c>
      <c r="M74">
        <v>25.799486187693365</v>
      </c>
      <c r="N74">
        <v>35.215598764551828</v>
      </c>
      <c r="O74">
        <v>0</v>
      </c>
      <c r="P74">
        <v>41.420630688219411</v>
      </c>
      <c r="Q74">
        <v>6.4759802686158068</v>
      </c>
      <c r="R74">
        <v>12.576824658627087</v>
      </c>
      <c r="S74">
        <v>7.8266614848484855</v>
      </c>
      <c r="T74">
        <v>0</v>
      </c>
      <c r="U74">
        <v>61.058270439643259</v>
      </c>
      <c r="V74">
        <v>3.620839460236887</v>
      </c>
      <c r="W74">
        <v>13.144442498365251</v>
      </c>
      <c r="X74">
        <v>43.983885176372013</v>
      </c>
      <c r="Y74">
        <v>0</v>
      </c>
      <c r="Z74">
        <v>3.8681534659090908</v>
      </c>
      <c r="AA74">
        <v>12.498433385232067</v>
      </c>
      <c r="AB74">
        <v>11.719072097263545</v>
      </c>
      <c r="AC74">
        <v>8.6200117291453573</v>
      </c>
      <c r="AD74">
        <v>5.4194261959514476</v>
      </c>
      <c r="AE74">
        <v>14.661160779216891</v>
      </c>
      <c r="AF74">
        <v>0</v>
      </c>
      <c r="AG74">
        <v>12.03654720187955</v>
      </c>
      <c r="AH74">
        <v>45.359700358730443</v>
      </c>
      <c r="AI74">
        <v>4.7199129263239579</v>
      </c>
      <c r="AJ74">
        <v>0</v>
      </c>
      <c r="AK74">
        <v>20.213251472734438</v>
      </c>
      <c r="AL74">
        <v>0</v>
      </c>
      <c r="AM74">
        <v>4.6876288613505173</v>
      </c>
      <c r="AN74">
        <v>0.67111954327998602</v>
      </c>
      <c r="AO74">
        <v>0</v>
      </c>
      <c r="AP74">
        <v>0.91179763595691798</v>
      </c>
      <c r="AQ74">
        <v>2.4292204520733907</v>
      </c>
      <c r="AR74">
        <v>10.150060051358697</v>
      </c>
      <c r="AS74">
        <v>8.5775776040757297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615.22543046924181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9.0599273041778439</v>
      </c>
      <c r="L75">
        <v>188.49985871970682</v>
      </c>
      <c r="M75">
        <v>25.799486187693365</v>
      </c>
      <c r="N75">
        <v>35.215598764551828</v>
      </c>
      <c r="O75">
        <v>0</v>
      </c>
      <c r="P75">
        <v>41.420630688219411</v>
      </c>
      <c r="Q75">
        <v>6.4759802686158068</v>
      </c>
      <c r="R75">
        <v>12.576824658627087</v>
      </c>
      <c r="S75">
        <v>7.8266614848484855</v>
      </c>
      <c r="T75">
        <v>0</v>
      </c>
      <c r="U75">
        <v>61.058270439643259</v>
      </c>
      <c r="V75">
        <v>3.620839460236887</v>
      </c>
      <c r="W75">
        <v>13.144442498365251</v>
      </c>
      <c r="X75">
        <v>43.983885176372013</v>
      </c>
      <c r="Y75">
        <v>0</v>
      </c>
      <c r="Z75">
        <v>3.8681534659090908</v>
      </c>
      <c r="AA75">
        <v>12.498433385232067</v>
      </c>
      <c r="AB75">
        <v>11.719072097263545</v>
      </c>
      <c r="AC75">
        <v>8.6200117291453573</v>
      </c>
      <c r="AD75">
        <v>8.1291392939271709</v>
      </c>
      <c r="AE75">
        <v>14.661160779216891</v>
      </c>
      <c r="AF75">
        <v>0</v>
      </c>
      <c r="AG75">
        <v>12.03654720187955</v>
      </c>
      <c r="AH75">
        <v>45.359700358730443</v>
      </c>
      <c r="AI75">
        <v>5.6638952043818529</v>
      </c>
      <c r="AJ75">
        <v>0</v>
      </c>
      <c r="AK75">
        <v>20.213251472734438</v>
      </c>
      <c r="AL75">
        <v>0</v>
      </c>
      <c r="AM75">
        <v>4.6876288613505173</v>
      </c>
      <c r="AN75">
        <v>0.67111954327998602</v>
      </c>
      <c r="AO75">
        <v>0</v>
      </c>
      <c r="AP75">
        <v>0.91179763595691798</v>
      </c>
      <c r="AQ75">
        <v>4.8584409041467813</v>
      </c>
      <c r="AR75">
        <v>10.150060051358697</v>
      </c>
      <c r="AS75">
        <v>8.5775776040757297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621.3083952396471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9.0599447497740844</v>
      </c>
      <c r="L76">
        <v>188.49985871970682</v>
      </c>
      <c r="M76">
        <v>25.799486187693365</v>
      </c>
      <c r="N76">
        <v>35.215598764551828</v>
      </c>
      <c r="O76">
        <v>0</v>
      </c>
      <c r="P76">
        <v>41.420630688219411</v>
      </c>
      <c r="Q76">
        <v>6.4759802686158068</v>
      </c>
      <c r="R76">
        <v>12.576824658627087</v>
      </c>
      <c r="S76">
        <v>7.8266614848484855</v>
      </c>
      <c r="T76">
        <v>0</v>
      </c>
      <c r="U76">
        <v>61.058270439643259</v>
      </c>
      <c r="V76">
        <v>3.620839460236887</v>
      </c>
      <c r="W76">
        <v>13.144442498365251</v>
      </c>
      <c r="X76">
        <v>43.983885176372013</v>
      </c>
      <c r="Y76">
        <v>0</v>
      </c>
      <c r="Z76">
        <v>3.8681534659090908</v>
      </c>
      <c r="AA76">
        <v>12.498433385232067</v>
      </c>
      <c r="AB76">
        <v>11.719072097263545</v>
      </c>
      <c r="AC76">
        <v>8.6200117291453573</v>
      </c>
      <c r="AD76">
        <v>10.838852391902895</v>
      </c>
      <c r="AE76">
        <v>14.661160779216891</v>
      </c>
      <c r="AF76">
        <v>0</v>
      </c>
      <c r="AG76">
        <v>12.03654720187955</v>
      </c>
      <c r="AH76">
        <v>45.359700358730443</v>
      </c>
      <c r="AI76">
        <v>5.6638952043818529</v>
      </c>
      <c r="AJ76">
        <v>0</v>
      </c>
      <c r="AK76">
        <v>20.213251472734438</v>
      </c>
      <c r="AL76">
        <v>0</v>
      </c>
      <c r="AM76">
        <v>4.6876288613505173</v>
      </c>
      <c r="AN76">
        <v>0.67111954327998602</v>
      </c>
      <c r="AO76">
        <v>0</v>
      </c>
      <c r="AP76">
        <v>0.91179763595691798</v>
      </c>
      <c r="AQ76">
        <v>7.2876613562201724</v>
      </c>
      <c r="AR76">
        <v>10.150060051358697</v>
      </c>
      <c r="AS76">
        <v>8.5775776040757297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626.44734623529246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9.069838315071026</v>
      </c>
      <c r="L77">
        <v>188.50588086764054</v>
      </c>
      <c r="M77">
        <v>25.801083530207389</v>
      </c>
      <c r="N77">
        <v>35.219456937125749</v>
      </c>
      <c r="O77">
        <v>0</v>
      </c>
      <c r="P77">
        <v>41.410241101269314</v>
      </c>
      <c r="Q77">
        <v>6.4762633354231971</v>
      </c>
      <c r="R77">
        <v>12.574745980794185</v>
      </c>
      <c r="S77">
        <v>7.8270336346153861</v>
      </c>
      <c r="T77">
        <v>0</v>
      </c>
      <c r="U77">
        <v>61.058270439643259</v>
      </c>
      <c r="V77">
        <v>3.620839460236887</v>
      </c>
      <c r="W77">
        <v>13.144442498365251</v>
      </c>
      <c r="X77">
        <v>43.983885176372013</v>
      </c>
      <c r="Y77">
        <v>0</v>
      </c>
      <c r="Z77">
        <v>3.8681534659090908</v>
      </c>
      <c r="AA77">
        <v>12.498433385232067</v>
      </c>
      <c r="AB77">
        <v>11.719072097263545</v>
      </c>
      <c r="AC77">
        <v>8.6200117291453573</v>
      </c>
      <c r="AD77">
        <v>10.838852391902895</v>
      </c>
      <c r="AE77">
        <v>14.661160779216891</v>
      </c>
      <c r="AF77">
        <v>2.4856274794240276</v>
      </c>
      <c r="AG77">
        <v>12.03654720187955</v>
      </c>
      <c r="AH77">
        <v>45.359700358730443</v>
      </c>
      <c r="AI77">
        <v>5.6638952043818529</v>
      </c>
      <c r="AJ77">
        <v>0</v>
      </c>
      <c r="AK77">
        <v>20.213251472734438</v>
      </c>
      <c r="AL77">
        <v>0</v>
      </c>
      <c r="AM77">
        <v>4.6876288613505173</v>
      </c>
      <c r="AN77">
        <v>0.67111954327998602</v>
      </c>
      <c r="AO77">
        <v>0</v>
      </c>
      <c r="AP77">
        <v>2.8113765043910517</v>
      </c>
      <c r="AQ77">
        <v>9.7168815657021703</v>
      </c>
      <c r="AR77">
        <v>10.150060051358697</v>
      </c>
      <c r="AS77">
        <v>8.5775776040757297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633.27133097274259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9.0600805404504605</v>
      </c>
      <c r="L78">
        <v>188.50588086764054</v>
      </c>
      <c r="M78">
        <v>25.801083530207389</v>
      </c>
      <c r="N78">
        <v>35.219456937125749</v>
      </c>
      <c r="O78">
        <v>0</v>
      </c>
      <c r="P78">
        <v>41.421233544106485</v>
      </c>
      <c r="Q78">
        <v>6.4762633354231971</v>
      </c>
      <c r="R78">
        <v>12.574745980794185</v>
      </c>
      <c r="S78">
        <v>7.8270336346153861</v>
      </c>
      <c r="T78">
        <v>0</v>
      </c>
      <c r="U78">
        <v>61.058270439643259</v>
      </c>
      <c r="V78">
        <v>3.620839460236887</v>
      </c>
      <c r="W78">
        <v>13.144442498365251</v>
      </c>
      <c r="X78">
        <v>43.983885176372013</v>
      </c>
      <c r="Y78">
        <v>0</v>
      </c>
      <c r="Z78">
        <v>3.8877290795454549</v>
      </c>
      <c r="AA78">
        <v>12.498433385232067</v>
      </c>
      <c r="AB78">
        <v>12.059099222543102</v>
      </c>
      <c r="AC78">
        <v>8.6200117291453573</v>
      </c>
      <c r="AD78">
        <v>10.838852391902895</v>
      </c>
      <c r="AE78">
        <v>14.661160779216891</v>
      </c>
      <c r="AF78">
        <v>2.6318407988250652</v>
      </c>
      <c r="AG78">
        <v>12.03654720187955</v>
      </c>
      <c r="AH78">
        <v>45.87930095161294</v>
      </c>
      <c r="AI78">
        <v>6.7966742964593729</v>
      </c>
      <c r="AJ78">
        <v>0</v>
      </c>
      <c r="AK78">
        <v>20.213251472734438</v>
      </c>
      <c r="AL78">
        <v>0</v>
      </c>
      <c r="AM78">
        <v>4.6876288613505173</v>
      </c>
      <c r="AN78">
        <v>0.67111954327998602</v>
      </c>
      <c r="AO78">
        <v>0</v>
      </c>
      <c r="AP78">
        <v>2.8113765043910517</v>
      </c>
      <c r="AQ78">
        <v>9.7168815657021703</v>
      </c>
      <c r="AR78">
        <v>10.150060051358697</v>
      </c>
      <c r="AS78">
        <v>9.5749702226043798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636.42815400276481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9.0600805404504605</v>
      </c>
      <c r="L79">
        <v>188.50588086764054</v>
      </c>
      <c r="M79">
        <v>25.801083530207389</v>
      </c>
      <c r="N79">
        <v>35.219456937125749</v>
      </c>
      <c r="O79">
        <v>0</v>
      </c>
      <c r="P79">
        <v>41.421233544106485</v>
      </c>
      <c r="Q79">
        <v>6.4762633354231971</v>
      </c>
      <c r="R79">
        <v>12.574745980794185</v>
      </c>
      <c r="S79">
        <v>7.8270336346153861</v>
      </c>
      <c r="T79">
        <v>0</v>
      </c>
      <c r="U79">
        <v>61.058270439643259</v>
      </c>
      <c r="V79">
        <v>3.620839460236887</v>
      </c>
      <c r="W79">
        <v>13.144442498365251</v>
      </c>
      <c r="X79">
        <v>43.983885176372013</v>
      </c>
      <c r="Y79">
        <v>0</v>
      </c>
      <c r="Z79">
        <v>3.8877290795454549</v>
      </c>
      <c r="AA79">
        <v>12.498433385232067</v>
      </c>
      <c r="AB79">
        <v>12.059099222543102</v>
      </c>
      <c r="AC79">
        <v>8.6200117291453573</v>
      </c>
      <c r="AD79">
        <v>10.838852391902895</v>
      </c>
      <c r="AE79">
        <v>14.661160779216891</v>
      </c>
      <c r="AF79">
        <v>2.6318407988250652</v>
      </c>
      <c r="AG79">
        <v>12.03654720187955</v>
      </c>
      <c r="AH79">
        <v>45.87930095161294</v>
      </c>
      <c r="AI79">
        <v>14.549414086214815</v>
      </c>
      <c r="AJ79">
        <v>0</v>
      </c>
      <c r="AK79">
        <v>20.213251472734438</v>
      </c>
      <c r="AL79">
        <v>0</v>
      </c>
      <c r="AM79">
        <v>4.6876288613505173</v>
      </c>
      <c r="AN79">
        <v>0.67111954327998602</v>
      </c>
      <c r="AO79">
        <v>0</v>
      </c>
      <c r="AP79">
        <v>2.8113765043910517</v>
      </c>
      <c r="AQ79">
        <v>9.7168815657021703</v>
      </c>
      <c r="AR79">
        <v>10.150060051358697</v>
      </c>
      <c r="AS79">
        <v>9.5749702226043798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644.18089379252024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9.0500683809612035</v>
      </c>
      <c r="L80">
        <v>188.50588086764054</v>
      </c>
      <c r="M80">
        <v>25.801083530207389</v>
      </c>
      <c r="N80">
        <v>35.219456937125749</v>
      </c>
      <c r="O80">
        <v>0</v>
      </c>
      <c r="P80">
        <v>41.421233544106485</v>
      </c>
      <c r="Q80">
        <v>6.4762633354231971</v>
      </c>
      <c r="R80">
        <v>12.574745980794185</v>
      </c>
      <c r="S80">
        <v>7.8270336346153861</v>
      </c>
      <c r="T80">
        <v>0</v>
      </c>
      <c r="U80">
        <v>61.058270439643259</v>
      </c>
      <c r="V80">
        <v>3.620839460236887</v>
      </c>
      <c r="W80">
        <v>13.144442498365251</v>
      </c>
      <c r="X80">
        <v>43.983885176372013</v>
      </c>
      <c r="Y80">
        <v>0</v>
      </c>
      <c r="Z80">
        <v>3.8877290795454549</v>
      </c>
      <c r="AA80">
        <v>12.498433385232067</v>
      </c>
      <c r="AB80">
        <v>12.059099222543102</v>
      </c>
      <c r="AC80">
        <v>8.6200117291453573</v>
      </c>
      <c r="AD80">
        <v>10.838852391902895</v>
      </c>
      <c r="AE80">
        <v>14.661160779216891</v>
      </c>
      <c r="AF80">
        <v>2.6318407988250652</v>
      </c>
      <c r="AG80">
        <v>12.03654720187955</v>
      </c>
      <c r="AH80">
        <v>45.87930095161294</v>
      </c>
      <c r="AI80">
        <v>14.549414086214815</v>
      </c>
      <c r="AJ80">
        <v>0</v>
      </c>
      <c r="AK80">
        <v>20.213251472734438</v>
      </c>
      <c r="AL80">
        <v>0</v>
      </c>
      <c r="AM80">
        <v>4.6876288613505173</v>
      </c>
      <c r="AN80">
        <v>0.67111954327998602</v>
      </c>
      <c r="AO80">
        <v>0</v>
      </c>
      <c r="AP80">
        <v>1.2917134710024853</v>
      </c>
      <c r="AQ80">
        <v>9.7168815657021703</v>
      </c>
      <c r="AR80">
        <v>10.150060051358697</v>
      </c>
      <c r="AS80">
        <v>9.5749702226043798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642.65121859964233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8.8099946432198024</v>
      </c>
      <c r="L81">
        <v>152.80169911733543</v>
      </c>
      <c r="M81">
        <v>25.801083530207389</v>
      </c>
      <c r="N81">
        <v>35.219456937125749</v>
      </c>
      <c r="O81">
        <v>0</v>
      </c>
      <c r="P81">
        <v>41.421233544106485</v>
      </c>
      <c r="Q81">
        <v>6.4759802686158068</v>
      </c>
      <c r="R81">
        <v>12.574564211835137</v>
      </c>
      <c r="S81">
        <v>7.8266614848484855</v>
      </c>
      <c r="T81">
        <v>0</v>
      </c>
      <c r="U81">
        <v>61.058270439643259</v>
      </c>
      <c r="V81">
        <v>3.620839460236887</v>
      </c>
      <c r="W81">
        <v>13.144442498365251</v>
      </c>
      <c r="X81">
        <v>43.983885176372013</v>
      </c>
      <c r="Y81">
        <v>0</v>
      </c>
      <c r="Z81">
        <v>3.8877290795454549</v>
      </c>
      <c r="AA81">
        <v>12.498433385232067</v>
      </c>
      <c r="AB81">
        <v>12.059099222543102</v>
      </c>
      <c r="AC81">
        <v>8.6200117291453573</v>
      </c>
      <c r="AD81">
        <v>10.838852391902895</v>
      </c>
      <c r="AE81">
        <v>14.661160779216891</v>
      </c>
      <c r="AF81">
        <v>2.6318407988250652</v>
      </c>
      <c r="AG81">
        <v>12.03654720187955</v>
      </c>
      <c r="AH81">
        <v>45.87930095161294</v>
      </c>
      <c r="AI81">
        <v>14.549414086214815</v>
      </c>
      <c r="AJ81">
        <v>0</v>
      </c>
      <c r="AK81">
        <v>20.213251472734438</v>
      </c>
      <c r="AL81">
        <v>0</v>
      </c>
      <c r="AM81">
        <v>4.6876288613505173</v>
      </c>
      <c r="AN81">
        <v>0.67111954327998602</v>
      </c>
      <c r="AO81">
        <v>0</v>
      </c>
      <c r="AP81">
        <v>1.2917134710024853</v>
      </c>
      <c r="AQ81">
        <v>9.7168815657021703</v>
      </c>
      <c r="AR81">
        <v>10.150060051358697</v>
      </c>
      <c r="AS81">
        <v>9.5749702226043798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606.70612612606249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9.0501590563202523</v>
      </c>
      <c r="L82">
        <v>169.63480300000001</v>
      </c>
      <c r="M82">
        <v>25.801083530207389</v>
      </c>
      <c r="N82">
        <v>35.219456937125749</v>
      </c>
      <c r="O82">
        <v>0</v>
      </c>
      <c r="P82">
        <v>41.421233544106485</v>
      </c>
      <c r="Q82">
        <v>6.4759802686158068</v>
      </c>
      <c r="R82">
        <v>12.574564211835137</v>
      </c>
      <c r="S82">
        <v>7.8266614848484855</v>
      </c>
      <c r="T82">
        <v>0</v>
      </c>
      <c r="U82">
        <v>61.058270439643259</v>
      </c>
      <c r="V82">
        <v>3.620839460236887</v>
      </c>
      <c r="W82">
        <v>13.144442498365251</v>
      </c>
      <c r="X82">
        <v>43.983885176372013</v>
      </c>
      <c r="Y82">
        <v>0</v>
      </c>
      <c r="Z82">
        <v>3.8877290795454549</v>
      </c>
      <c r="AA82">
        <v>12.498433385232067</v>
      </c>
      <c r="AB82">
        <v>12.059099222543102</v>
      </c>
      <c r="AC82">
        <v>8.6200117291453573</v>
      </c>
      <c r="AD82">
        <v>10.838852391902895</v>
      </c>
      <c r="AE82">
        <v>14.661160779216891</v>
      </c>
      <c r="AF82">
        <v>2.6318407988250652</v>
      </c>
      <c r="AG82">
        <v>12.03654720187955</v>
      </c>
      <c r="AH82">
        <v>45.87930095161294</v>
      </c>
      <c r="AI82">
        <v>14.549414086214815</v>
      </c>
      <c r="AJ82">
        <v>0</v>
      </c>
      <c r="AK82">
        <v>20.213251472734438</v>
      </c>
      <c r="AL82">
        <v>0</v>
      </c>
      <c r="AM82">
        <v>4.6876288613505173</v>
      </c>
      <c r="AN82">
        <v>0.67111954327998602</v>
      </c>
      <c r="AO82">
        <v>0</v>
      </c>
      <c r="AP82">
        <v>1.2917134710024853</v>
      </c>
      <c r="AQ82">
        <v>9.7168815657021703</v>
      </c>
      <c r="AR82">
        <v>10.150060051358697</v>
      </c>
      <c r="AS82">
        <v>9.5749702226043798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623.77939442182753</v>
      </c>
    </row>
    <row r="83" spans="1:117">
      <c r="A83" t="s">
        <v>125</v>
      </c>
      <c r="B83">
        <v>0</v>
      </c>
      <c r="C83">
        <v>0</v>
      </c>
      <c r="D83">
        <v>19.329999999999998</v>
      </c>
      <c r="E83">
        <v>0</v>
      </c>
      <c r="F83">
        <v>0</v>
      </c>
      <c r="G83">
        <v>0</v>
      </c>
      <c r="H83">
        <v>0</v>
      </c>
      <c r="I83">
        <v>0</v>
      </c>
      <c r="J83">
        <v>20.300699999999999</v>
      </c>
      <c r="K83">
        <v>9.0501590563202523</v>
      </c>
      <c r="L83">
        <v>169.63480300000001</v>
      </c>
      <c r="M83">
        <v>25.801083530207389</v>
      </c>
      <c r="N83">
        <v>35.219456937125749</v>
      </c>
      <c r="O83">
        <v>0</v>
      </c>
      <c r="P83">
        <v>41.421233544106485</v>
      </c>
      <c r="Q83">
        <v>6.4759802686158068</v>
      </c>
      <c r="R83">
        <v>12.574564211835137</v>
      </c>
      <c r="S83">
        <v>7.8266614848484855</v>
      </c>
      <c r="T83">
        <v>0</v>
      </c>
      <c r="U83">
        <v>61.058270439643259</v>
      </c>
      <c r="V83">
        <v>3.620839460236887</v>
      </c>
      <c r="W83">
        <v>13.144442498365251</v>
      </c>
      <c r="X83">
        <v>43.983885176372013</v>
      </c>
      <c r="Y83">
        <v>0</v>
      </c>
      <c r="Z83">
        <v>3.8877290795454549</v>
      </c>
      <c r="AA83">
        <v>12.498433385232067</v>
      </c>
      <c r="AB83">
        <v>12.059099222543102</v>
      </c>
      <c r="AC83">
        <v>8.6200117291453573</v>
      </c>
      <c r="AD83">
        <v>10.838852391902895</v>
      </c>
      <c r="AE83">
        <v>14.661160779216891</v>
      </c>
      <c r="AF83">
        <v>2.6318407988250652</v>
      </c>
      <c r="AG83">
        <v>12.03654720187955</v>
      </c>
      <c r="AH83">
        <v>45.87930095161294</v>
      </c>
      <c r="AI83">
        <v>14.549414086214815</v>
      </c>
      <c r="AJ83">
        <v>0</v>
      </c>
      <c r="AK83">
        <v>20.213251472734438</v>
      </c>
      <c r="AL83">
        <v>0</v>
      </c>
      <c r="AM83">
        <v>4.6876288613505173</v>
      </c>
      <c r="AN83">
        <v>0.67111954327998602</v>
      </c>
      <c r="AO83">
        <v>0</v>
      </c>
      <c r="AP83">
        <v>1.8615870701739849</v>
      </c>
      <c r="AQ83">
        <v>9.7168815657021703</v>
      </c>
      <c r="AR83">
        <v>10.150060051358697</v>
      </c>
      <c r="AS83">
        <v>9.5749702226043798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663.97996802099897</v>
      </c>
    </row>
    <row r="84" spans="1:117">
      <c r="A84" t="s">
        <v>126</v>
      </c>
      <c r="B84">
        <v>0</v>
      </c>
      <c r="C84">
        <v>0</v>
      </c>
      <c r="D84">
        <v>21.187743999999999</v>
      </c>
      <c r="E84">
        <v>0</v>
      </c>
      <c r="F84">
        <v>0</v>
      </c>
      <c r="G84">
        <v>0</v>
      </c>
      <c r="H84">
        <v>0</v>
      </c>
      <c r="I84">
        <v>0</v>
      </c>
      <c r="J84">
        <v>30.8</v>
      </c>
      <c r="K84">
        <v>9.0501590563202523</v>
      </c>
      <c r="L84">
        <v>169.63806072169686</v>
      </c>
      <c r="M84">
        <v>25.801083530207389</v>
      </c>
      <c r="N84">
        <v>35.219456937125749</v>
      </c>
      <c r="O84">
        <v>0</v>
      </c>
      <c r="P84">
        <v>41.421233544106485</v>
      </c>
      <c r="Q84">
        <v>6.4759802686158068</v>
      </c>
      <c r="R84">
        <v>12.574564211835137</v>
      </c>
      <c r="S84">
        <v>7.8266614848484855</v>
      </c>
      <c r="T84">
        <v>0</v>
      </c>
      <c r="U84">
        <v>61.058270439643259</v>
      </c>
      <c r="V84">
        <v>3.620839460236887</v>
      </c>
      <c r="W84">
        <v>13.144442498365251</v>
      </c>
      <c r="X84">
        <v>43.983885176372013</v>
      </c>
      <c r="Y84">
        <v>0</v>
      </c>
      <c r="Z84">
        <v>3.8877290795454549</v>
      </c>
      <c r="AA84">
        <v>12.498433385232067</v>
      </c>
      <c r="AB84">
        <v>12.059099222543102</v>
      </c>
      <c r="AC84">
        <v>8.6200117291453573</v>
      </c>
      <c r="AD84">
        <v>10.838852391902895</v>
      </c>
      <c r="AE84">
        <v>14.661160779216891</v>
      </c>
      <c r="AF84">
        <v>2.6318407988250652</v>
      </c>
      <c r="AG84">
        <v>12.03654720187955</v>
      </c>
      <c r="AH84">
        <v>45.87930095161294</v>
      </c>
      <c r="AI84">
        <v>14.549414086214815</v>
      </c>
      <c r="AJ84">
        <v>0</v>
      </c>
      <c r="AK84">
        <v>20.213251472734438</v>
      </c>
      <c r="AL84">
        <v>0</v>
      </c>
      <c r="AM84">
        <v>4.6876288613505173</v>
      </c>
      <c r="AN84">
        <v>0.67111954327998602</v>
      </c>
      <c r="AO84">
        <v>0</v>
      </c>
      <c r="AP84">
        <v>1.8615870701739849</v>
      </c>
      <c r="AQ84">
        <v>9.7168815657021703</v>
      </c>
      <c r="AR84">
        <v>10.150060051358697</v>
      </c>
      <c r="AS84">
        <v>9.5749702226043798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676.34026974269591</v>
      </c>
    </row>
    <row r="85" spans="1:117">
      <c r="A85" t="s">
        <v>127</v>
      </c>
      <c r="B85">
        <v>0</v>
      </c>
      <c r="C85">
        <v>0</v>
      </c>
      <c r="D85">
        <v>21.187743999999999</v>
      </c>
      <c r="E85">
        <v>0</v>
      </c>
      <c r="F85">
        <v>0</v>
      </c>
      <c r="G85">
        <v>0</v>
      </c>
      <c r="H85">
        <v>0</v>
      </c>
      <c r="I85">
        <v>0</v>
      </c>
      <c r="J85">
        <v>30.8</v>
      </c>
      <c r="K85">
        <v>9.3298472628194133</v>
      </c>
      <c r="L85">
        <v>175.48052702990091</v>
      </c>
      <c r="M85">
        <v>25.801083530207389</v>
      </c>
      <c r="N85">
        <v>35.219456937125749</v>
      </c>
      <c r="O85">
        <v>0</v>
      </c>
      <c r="P85">
        <v>41.421233544106485</v>
      </c>
      <c r="Q85">
        <v>6.4759802686158068</v>
      </c>
      <c r="R85">
        <v>12.574564211835137</v>
      </c>
      <c r="S85">
        <v>7.8266614848484855</v>
      </c>
      <c r="T85">
        <v>0</v>
      </c>
      <c r="U85">
        <v>61.058270439643259</v>
      </c>
      <c r="V85">
        <v>3.620839460236887</v>
      </c>
      <c r="W85">
        <v>13.144442498365251</v>
      </c>
      <c r="X85">
        <v>43.983885176372013</v>
      </c>
      <c r="Y85">
        <v>0</v>
      </c>
      <c r="Z85">
        <v>3.8877290795454549</v>
      </c>
      <c r="AA85">
        <v>12.498433385232067</v>
      </c>
      <c r="AB85">
        <v>12.059099222543102</v>
      </c>
      <c r="AC85">
        <v>8.6200117291453573</v>
      </c>
      <c r="AD85">
        <v>10.838852391902895</v>
      </c>
      <c r="AE85">
        <v>14.661160779216891</v>
      </c>
      <c r="AF85">
        <v>2.6318407988250652</v>
      </c>
      <c r="AG85">
        <v>12.03654720187955</v>
      </c>
      <c r="AH85">
        <v>45.87930095161294</v>
      </c>
      <c r="AI85">
        <v>5.2863023443598447</v>
      </c>
      <c r="AJ85">
        <v>0</v>
      </c>
      <c r="AK85">
        <v>20.213251472734438</v>
      </c>
      <c r="AL85">
        <v>0</v>
      </c>
      <c r="AM85">
        <v>4.6876288613505173</v>
      </c>
      <c r="AN85">
        <v>0.67111954327998602</v>
      </c>
      <c r="AO85">
        <v>0</v>
      </c>
      <c r="AP85">
        <v>2.1655196154929577</v>
      </c>
      <c r="AQ85">
        <v>9.7168815657021703</v>
      </c>
      <c r="AR85">
        <v>10.150060051358697</v>
      </c>
      <c r="AS85">
        <v>9.5749702226043798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673.50324506086304</v>
      </c>
    </row>
    <row r="86" spans="1:117">
      <c r="A86" t="s">
        <v>128</v>
      </c>
      <c r="B86">
        <v>0</v>
      </c>
      <c r="C86">
        <v>0</v>
      </c>
      <c r="D86">
        <v>21.187743999999999</v>
      </c>
      <c r="E86">
        <v>0</v>
      </c>
      <c r="F86">
        <v>0</v>
      </c>
      <c r="G86">
        <v>0</v>
      </c>
      <c r="H86">
        <v>0</v>
      </c>
      <c r="I86">
        <v>0</v>
      </c>
      <c r="J86">
        <v>30.8</v>
      </c>
      <c r="K86">
        <v>9.3200662503137615</v>
      </c>
      <c r="L86">
        <v>175.48052702990091</v>
      </c>
      <c r="M86">
        <v>25.801083530207389</v>
      </c>
      <c r="N86">
        <v>35.219456937125749</v>
      </c>
      <c r="O86">
        <v>0</v>
      </c>
      <c r="P86">
        <v>41.421233544106485</v>
      </c>
      <c r="Q86">
        <v>6.4759802686158068</v>
      </c>
      <c r="R86">
        <v>12.574564211835137</v>
      </c>
      <c r="S86">
        <v>7.8266614848484855</v>
      </c>
      <c r="T86">
        <v>0</v>
      </c>
      <c r="U86">
        <v>61.058270439643259</v>
      </c>
      <c r="V86">
        <v>3.620839460236887</v>
      </c>
      <c r="W86">
        <v>13.144442498365251</v>
      </c>
      <c r="X86">
        <v>43.983885176372013</v>
      </c>
      <c r="Y86">
        <v>0</v>
      </c>
      <c r="Z86">
        <v>3.8681534659090908</v>
      </c>
      <c r="AA86">
        <v>12.498433385232067</v>
      </c>
      <c r="AB86">
        <v>11.719072097263545</v>
      </c>
      <c r="AC86">
        <v>8.6200117291453573</v>
      </c>
      <c r="AD86">
        <v>8.1291392939271709</v>
      </c>
      <c r="AE86">
        <v>14.661160779216891</v>
      </c>
      <c r="AF86">
        <v>2.4856274794240276</v>
      </c>
      <c r="AG86">
        <v>12.03654720187955</v>
      </c>
      <c r="AH86">
        <v>45.359700358730443</v>
      </c>
      <c r="AI86">
        <v>4.5311161123043329</v>
      </c>
      <c r="AJ86">
        <v>0</v>
      </c>
      <c r="AK86">
        <v>20.213251472734438</v>
      </c>
      <c r="AL86">
        <v>0</v>
      </c>
      <c r="AM86">
        <v>4.6876288613505173</v>
      </c>
      <c r="AN86">
        <v>0.67111954327998602</v>
      </c>
      <c r="AO86">
        <v>0</v>
      </c>
      <c r="AP86">
        <v>1.5956460163214581</v>
      </c>
      <c r="AQ86">
        <v>9.7168815657021703</v>
      </c>
      <c r="AR86">
        <v>10.150060051358697</v>
      </c>
      <c r="AS86">
        <v>8.5775776040757297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667.43588184942655</v>
      </c>
    </row>
    <row r="87" spans="1:117">
      <c r="A87" t="s">
        <v>129</v>
      </c>
      <c r="B87">
        <v>0</v>
      </c>
      <c r="C87">
        <v>0</v>
      </c>
      <c r="D87">
        <v>26.02</v>
      </c>
      <c r="E87">
        <v>0</v>
      </c>
      <c r="F87">
        <v>0</v>
      </c>
      <c r="G87">
        <v>0</v>
      </c>
      <c r="H87">
        <v>0</v>
      </c>
      <c r="I87">
        <v>0</v>
      </c>
      <c r="J87">
        <v>21.720720457925637</v>
      </c>
      <c r="K87">
        <v>9.0501590563202523</v>
      </c>
      <c r="L87">
        <v>175.48052702990091</v>
      </c>
      <c r="M87">
        <v>25.801083530207389</v>
      </c>
      <c r="N87">
        <v>35.219456937125749</v>
      </c>
      <c r="O87">
        <v>0</v>
      </c>
      <c r="P87">
        <v>41.421233544106485</v>
      </c>
      <c r="Q87">
        <v>6.4759802686158068</v>
      </c>
      <c r="R87">
        <v>12.574564211835137</v>
      </c>
      <c r="S87">
        <v>7.8266614848484855</v>
      </c>
      <c r="T87">
        <v>0</v>
      </c>
      <c r="U87">
        <v>61.058270439643259</v>
      </c>
      <c r="V87">
        <v>3.620839460236887</v>
      </c>
      <c r="W87">
        <v>13.144442498365251</v>
      </c>
      <c r="X87">
        <v>43.983885176372013</v>
      </c>
      <c r="Y87">
        <v>0</v>
      </c>
      <c r="Z87">
        <v>3.8681534659090908</v>
      </c>
      <c r="AA87">
        <v>12.498433385232067</v>
      </c>
      <c r="AB87">
        <v>11.719072097263545</v>
      </c>
      <c r="AC87">
        <v>8.6200117291453573</v>
      </c>
      <c r="AD87">
        <v>8.1291392939271709</v>
      </c>
      <c r="AE87">
        <v>14.661160779216891</v>
      </c>
      <c r="AF87">
        <v>2.4856274794240276</v>
      </c>
      <c r="AG87">
        <v>12.03654720187955</v>
      </c>
      <c r="AH87">
        <v>45.359700358730443</v>
      </c>
      <c r="AI87">
        <v>4.5311161123043329</v>
      </c>
      <c r="AJ87">
        <v>0</v>
      </c>
      <c r="AK87">
        <v>20.213251472734438</v>
      </c>
      <c r="AL87">
        <v>0</v>
      </c>
      <c r="AM87">
        <v>4.6876288613505173</v>
      </c>
      <c r="AN87">
        <v>0.67111954327998602</v>
      </c>
      <c r="AO87">
        <v>0</v>
      </c>
      <c r="AP87">
        <v>1.2157304880695938</v>
      </c>
      <c r="AQ87">
        <v>9.7168815657021703</v>
      </c>
      <c r="AR87">
        <v>10.150060051358697</v>
      </c>
      <c r="AS87">
        <v>8.5775776040757297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662.53903558510672</v>
      </c>
    </row>
    <row r="88" spans="1:117">
      <c r="A88" t="s">
        <v>130</v>
      </c>
      <c r="B88">
        <v>0</v>
      </c>
      <c r="C88">
        <v>0</v>
      </c>
      <c r="D88">
        <v>26.02</v>
      </c>
      <c r="E88">
        <v>0</v>
      </c>
      <c r="F88">
        <v>0</v>
      </c>
      <c r="G88">
        <v>0</v>
      </c>
      <c r="H88">
        <v>0</v>
      </c>
      <c r="I88">
        <v>0</v>
      </c>
      <c r="J88">
        <v>34.637822138613863</v>
      </c>
      <c r="K88">
        <v>9.0501590563202523</v>
      </c>
      <c r="L88">
        <v>169.63806072169686</v>
      </c>
      <c r="M88">
        <v>25.801083530207389</v>
      </c>
      <c r="N88">
        <v>35.219456937125749</v>
      </c>
      <c r="O88">
        <v>0</v>
      </c>
      <c r="P88">
        <v>41.421233544106485</v>
      </c>
      <c r="Q88">
        <v>6.4759802686158068</v>
      </c>
      <c r="R88">
        <v>12.574564211835137</v>
      </c>
      <c r="S88">
        <v>7.8266614848484855</v>
      </c>
      <c r="T88">
        <v>0</v>
      </c>
      <c r="U88">
        <v>61.058270439643259</v>
      </c>
      <c r="V88">
        <v>3.620839460236887</v>
      </c>
      <c r="W88">
        <v>13.144442498365251</v>
      </c>
      <c r="X88">
        <v>43.983885176372013</v>
      </c>
      <c r="Y88">
        <v>0</v>
      </c>
      <c r="Z88">
        <v>3.8681534659090908</v>
      </c>
      <c r="AA88">
        <v>12.498433385232067</v>
      </c>
      <c r="AB88">
        <v>11.719072097263545</v>
      </c>
      <c r="AC88">
        <v>8.6200117291453573</v>
      </c>
      <c r="AD88">
        <v>8.1291392939271709</v>
      </c>
      <c r="AE88">
        <v>14.661160779216891</v>
      </c>
      <c r="AF88">
        <v>2.4856274794240276</v>
      </c>
      <c r="AG88">
        <v>12.03654720187955</v>
      </c>
      <c r="AH88">
        <v>45.359700358730443</v>
      </c>
      <c r="AI88">
        <v>4.5311161123043329</v>
      </c>
      <c r="AJ88">
        <v>0</v>
      </c>
      <c r="AK88">
        <v>20.213251472734438</v>
      </c>
      <c r="AL88">
        <v>0</v>
      </c>
      <c r="AM88">
        <v>4.6876288613505173</v>
      </c>
      <c r="AN88">
        <v>0.67111954327998602</v>
      </c>
      <c r="AO88">
        <v>0</v>
      </c>
      <c r="AP88">
        <v>1.2157304880695938</v>
      </c>
      <c r="AQ88">
        <v>9.7168815657021703</v>
      </c>
      <c r="AR88">
        <v>10.150060051358697</v>
      </c>
      <c r="AS88">
        <v>8.5775776040757297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669.6136709575909</v>
      </c>
    </row>
    <row r="89" spans="1:117">
      <c r="A89" t="s">
        <v>131</v>
      </c>
      <c r="B89">
        <v>0</v>
      </c>
      <c r="C89">
        <v>0</v>
      </c>
      <c r="D89">
        <v>11.520744000000001</v>
      </c>
      <c r="E89">
        <v>0</v>
      </c>
      <c r="F89">
        <v>0</v>
      </c>
      <c r="G89">
        <v>0</v>
      </c>
      <c r="H89">
        <v>0</v>
      </c>
      <c r="I89">
        <v>0</v>
      </c>
      <c r="J89">
        <v>21.863580491185623</v>
      </c>
      <c r="K89">
        <v>9.0501590563202523</v>
      </c>
      <c r="L89">
        <v>169.63806072169686</v>
      </c>
      <c r="M89">
        <v>25.801083530207389</v>
      </c>
      <c r="N89">
        <v>35.219456937125749</v>
      </c>
      <c r="O89">
        <v>0</v>
      </c>
      <c r="P89">
        <v>41.421233544106485</v>
      </c>
      <c r="Q89">
        <v>6.4759802686158068</v>
      </c>
      <c r="R89">
        <v>12.574564211835137</v>
      </c>
      <c r="S89">
        <v>7.8266614848484855</v>
      </c>
      <c r="T89">
        <v>0</v>
      </c>
      <c r="U89">
        <v>61.058270439643259</v>
      </c>
      <c r="V89">
        <v>3.620839460236887</v>
      </c>
      <c r="W89">
        <v>13.144442498365251</v>
      </c>
      <c r="X89">
        <v>43.983885176372013</v>
      </c>
      <c r="Y89">
        <v>0</v>
      </c>
      <c r="Z89">
        <v>3.8681534659090908</v>
      </c>
      <c r="AA89">
        <v>12.498433385232067</v>
      </c>
      <c r="AB89">
        <v>11.719072097263545</v>
      </c>
      <c r="AC89">
        <v>8.6200117291453573</v>
      </c>
      <c r="AD89">
        <v>8.1291392939271709</v>
      </c>
      <c r="AE89">
        <v>14.661160779216891</v>
      </c>
      <c r="AF89">
        <v>2.4856274794240276</v>
      </c>
      <c r="AG89">
        <v>12.03654720187955</v>
      </c>
      <c r="AH89">
        <v>45.359700358730443</v>
      </c>
      <c r="AI89">
        <v>4.5311161123043329</v>
      </c>
      <c r="AJ89">
        <v>0</v>
      </c>
      <c r="AK89">
        <v>20.213251472734438</v>
      </c>
      <c r="AL89">
        <v>0</v>
      </c>
      <c r="AM89">
        <v>4.6876288613505173</v>
      </c>
      <c r="AN89">
        <v>0.67111954327998602</v>
      </c>
      <c r="AO89">
        <v>0</v>
      </c>
      <c r="AP89">
        <v>1.2157304880695938</v>
      </c>
      <c r="AQ89">
        <v>9.7168815657021703</v>
      </c>
      <c r="AR89">
        <v>10.150060051358697</v>
      </c>
      <c r="AS89">
        <v>8.5775776040757297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642.34017331016275</v>
      </c>
    </row>
    <row r="90" spans="1:117">
      <c r="A90" t="s">
        <v>132</v>
      </c>
      <c r="B90">
        <v>0</v>
      </c>
      <c r="C90">
        <v>0</v>
      </c>
      <c r="D90">
        <v>11.520744000000001</v>
      </c>
      <c r="E90">
        <v>0</v>
      </c>
      <c r="F90">
        <v>0</v>
      </c>
      <c r="G90">
        <v>0</v>
      </c>
      <c r="H90">
        <v>0</v>
      </c>
      <c r="I90">
        <v>0</v>
      </c>
      <c r="J90">
        <v>21.861645177922078</v>
      </c>
      <c r="K90">
        <v>9.0501590563202523</v>
      </c>
      <c r="L90">
        <v>169.63806072169686</v>
      </c>
      <c r="M90">
        <v>25.801083530207389</v>
      </c>
      <c r="N90">
        <v>35.219456937125749</v>
      </c>
      <c r="O90">
        <v>0</v>
      </c>
      <c r="P90">
        <v>41.421233544106485</v>
      </c>
      <c r="Q90">
        <v>6.4759802686158068</v>
      </c>
      <c r="R90">
        <v>12.574564211835137</v>
      </c>
      <c r="S90">
        <v>7.8266614848484855</v>
      </c>
      <c r="T90">
        <v>0</v>
      </c>
      <c r="U90">
        <v>61.058270439643259</v>
      </c>
      <c r="V90">
        <v>3.620839460236887</v>
      </c>
      <c r="W90">
        <v>13.144442498365251</v>
      </c>
      <c r="X90">
        <v>43.983885176372013</v>
      </c>
      <c r="Y90">
        <v>0</v>
      </c>
      <c r="Z90">
        <v>3.8877290795454549</v>
      </c>
      <c r="AA90">
        <v>12.498433385232067</v>
      </c>
      <c r="AB90">
        <v>12.059099222543102</v>
      </c>
      <c r="AC90">
        <v>8.6200117291453573</v>
      </c>
      <c r="AD90">
        <v>10.838852391902895</v>
      </c>
      <c r="AE90">
        <v>14.661160779216891</v>
      </c>
      <c r="AF90">
        <v>5.2636815976501303</v>
      </c>
      <c r="AG90">
        <v>12.03654720187955</v>
      </c>
      <c r="AH90">
        <v>45.87930095161294</v>
      </c>
      <c r="AI90">
        <v>4.5311161123043329</v>
      </c>
      <c r="AJ90">
        <v>0</v>
      </c>
      <c r="AK90">
        <v>20.213251472734438</v>
      </c>
      <c r="AL90">
        <v>0</v>
      </c>
      <c r="AM90">
        <v>4.6876288613505173</v>
      </c>
      <c r="AN90">
        <v>0.67111954327998602</v>
      </c>
      <c r="AO90">
        <v>0</v>
      </c>
      <c r="AP90">
        <v>0.91179763595691798</v>
      </c>
      <c r="AQ90">
        <v>9.7168815657021703</v>
      </c>
      <c r="AR90">
        <v>10.150060051358697</v>
      </c>
      <c r="AS90">
        <v>9.5749702226043798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649.3986683113153</v>
      </c>
    </row>
    <row r="91" spans="1:117">
      <c r="A91" t="s">
        <v>133</v>
      </c>
      <c r="B91">
        <v>0</v>
      </c>
      <c r="C91">
        <v>0</v>
      </c>
      <c r="D91">
        <v>11.520744000000001</v>
      </c>
      <c r="E91">
        <v>0</v>
      </c>
      <c r="F91">
        <v>0</v>
      </c>
      <c r="G91">
        <v>0</v>
      </c>
      <c r="H91">
        <v>0</v>
      </c>
      <c r="I91">
        <v>0</v>
      </c>
      <c r="J91">
        <v>21.133994999999999</v>
      </c>
      <c r="K91">
        <v>9.0501590563202523</v>
      </c>
      <c r="L91">
        <v>169.63806072169686</v>
      </c>
      <c r="M91">
        <v>25.801083530207389</v>
      </c>
      <c r="N91">
        <v>35.219456937125749</v>
      </c>
      <c r="O91">
        <v>0</v>
      </c>
      <c r="P91">
        <v>41.421233544106485</v>
      </c>
      <c r="Q91">
        <v>6.4759802686158068</v>
      </c>
      <c r="R91">
        <v>12.574564211835137</v>
      </c>
      <c r="S91">
        <v>7.8266614848484855</v>
      </c>
      <c r="T91">
        <v>0</v>
      </c>
      <c r="U91">
        <v>61.058270439643259</v>
      </c>
      <c r="V91">
        <v>3.620839460236887</v>
      </c>
      <c r="W91">
        <v>13.144442498365251</v>
      </c>
      <c r="X91">
        <v>43.983885176372013</v>
      </c>
      <c r="Y91">
        <v>0</v>
      </c>
      <c r="Z91">
        <v>3.8877290795454549</v>
      </c>
      <c r="AA91">
        <v>12.498433385232067</v>
      </c>
      <c r="AB91">
        <v>12.059099222543102</v>
      </c>
      <c r="AC91">
        <v>8.6200117291453573</v>
      </c>
      <c r="AD91">
        <v>10.838852391902895</v>
      </c>
      <c r="AE91">
        <v>14.661160779216891</v>
      </c>
      <c r="AF91">
        <v>5.2636815976501303</v>
      </c>
      <c r="AG91">
        <v>12.03654720187955</v>
      </c>
      <c r="AH91">
        <v>45.87930095161294</v>
      </c>
      <c r="AI91">
        <v>4.5311161123043329</v>
      </c>
      <c r="AJ91">
        <v>0</v>
      </c>
      <c r="AK91">
        <v>20.213251472734438</v>
      </c>
      <c r="AL91">
        <v>0</v>
      </c>
      <c r="AM91">
        <v>4.6876288613505173</v>
      </c>
      <c r="AN91">
        <v>0.67111954327998602</v>
      </c>
      <c r="AO91">
        <v>0</v>
      </c>
      <c r="AP91">
        <v>0.91179763595691798</v>
      </c>
      <c r="AQ91">
        <v>9.7168815657021703</v>
      </c>
      <c r="AR91">
        <v>10.150060051358697</v>
      </c>
      <c r="AS91">
        <v>9.5749702226043798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648.6710181333932</v>
      </c>
    </row>
    <row r="92" spans="1:117">
      <c r="A92" t="s">
        <v>134</v>
      </c>
      <c r="B92">
        <v>0</v>
      </c>
      <c r="C92">
        <v>0</v>
      </c>
      <c r="D92">
        <v>11.520744000000001</v>
      </c>
      <c r="E92">
        <v>0</v>
      </c>
      <c r="F92">
        <v>0</v>
      </c>
      <c r="G92">
        <v>0</v>
      </c>
      <c r="H92">
        <v>0</v>
      </c>
      <c r="I92">
        <v>0</v>
      </c>
      <c r="J92">
        <v>21.459676999999999</v>
      </c>
      <c r="K92">
        <v>9.0501590563202523</v>
      </c>
      <c r="L92">
        <v>169.63806072169686</v>
      </c>
      <c r="M92">
        <v>25.801083530207389</v>
      </c>
      <c r="N92">
        <v>35.219456937125749</v>
      </c>
      <c r="O92">
        <v>0</v>
      </c>
      <c r="P92">
        <v>41.421233544106485</v>
      </c>
      <c r="Q92">
        <v>6.4759802686158068</v>
      </c>
      <c r="R92">
        <v>12.574564211835137</v>
      </c>
      <c r="S92">
        <v>7.8266614848484855</v>
      </c>
      <c r="T92">
        <v>0</v>
      </c>
      <c r="U92">
        <v>61.058270439643259</v>
      </c>
      <c r="V92">
        <v>3.620839460236887</v>
      </c>
      <c r="W92">
        <v>13.144442498365251</v>
      </c>
      <c r="X92">
        <v>43.983885176372013</v>
      </c>
      <c r="Y92">
        <v>0</v>
      </c>
      <c r="Z92">
        <v>3.8877290795454549</v>
      </c>
      <c r="AA92">
        <v>12.498433385232067</v>
      </c>
      <c r="AB92">
        <v>12.059099222543102</v>
      </c>
      <c r="AC92">
        <v>8.6200117291453573</v>
      </c>
      <c r="AD92">
        <v>10.838852391902895</v>
      </c>
      <c r="AE92">
        <v>14.661160779216891</v>
      </c>
      <c r="AF92">
        <v>5.2636815976501303</v>
      </c>
      <c r="AG92">
        <v>12.03654720187955</v>
      </c>
      <c r="AH92">
        <v>45.87930095161294</v>
      </c>
      <c r="AI92">
        <v>4.5311161123043329</v>
      </c>
      <c r="AJ92">
        <v>0</v>
      </c>
      <c r="AK92">
        <v>20.213251472734438</v>
      </c>
      <c r="AL92">
        <v>0</v>
      </c>
      <c r="AM92">
        <v>4.6876288613505173</v>
      </c>
      <c r="AN92">
        <v>0.67111954327998602</v>
      </c>
      <c r="AO92">
        <v>0</v>
      </c>
      <c r="AP92">
        <v>0.91179763595691798</v>
      </c>
      <c r="AQ92">
        <v>9.7168815657021703</v>
      </c>
      <c r="AR92">
        <v>10.150060051358697</v>
      </c>
      <c r="AS92">
        <v>9.5749702226043798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648.99670013339323</v>
      </c>
    </row>
    <row r="93" spans="1:117">
      <c r="A93" t="s">
        <v>135</v>
      </c>
      <c r="B93">
        <v>0</v>
      </c>
      <c r="C93">
        <v>0</v>
      </c>
      <c r="D93">
        <v>11.520744000000001</v>
      </c>
      <c r="E93">
        <v>0</v>
      </c>
      <c r="F93">
        <v>0</v>
      </c>
      <c r="G93">
        <v>0</v>
      </c>
      <c r="H93">
        <v>0</v>
      </c>
      <c r="I93">
        <v>0</v>
      </c>
      <c r="J93">
        <v>21.461934504045111</v>
      </c>
      <c r="K93">
        <v>9.0501590563202523</v>
      </c>
      <c r="L93">
        <v>169.63806072169686</v>
      </c>
      <c r="M93">
        <v>25.801083530207389</v>
      </c>
      <c r="N93">
        <v>35.219456937125749</v>
      </c>
      <c r="O93">
        <v>0</v>
      </c>
      <c r="P93">
        <v>41.421233544106485</v>
      </c>
      <c r="Q93">
        <v>6.4759802686158068</v>
      </c>
      <c r="R93">
        <v>12.574564211835137</v>
      </c>
      <c r="S93">
        <v>7.8266614848484855</v>
      </c>
      <c r="T93">
        <v>0</v>
      </c>
      <c r="U93">
        <v>61.058270439643259</v>
      </c>
      <c r="V93">
        <v>3.620839460236887</v>
      </c>
      <c r="W93">
        <v>13.144442498365251</v>
      </c>
      <c r="X93">
        <v>43.983885176372013</v>
      </c>
      <c r="Y93">
        <v>0</v>
      </c>
      <c r="Z93">
        <v>3.8877290795454549</v>
      </c>
      <c r="AA93">
        <v>12.498433385232067</v>
      </c>
      <c r="AB93">
        <v>12.059099222543102</v>
      </c>
      <c r="AC93">
        <v>8.6200117291453573</v>
      </c>
      <c r="AD93">
        <v>10.838852391902895</v>
      </c>
      <c r="AE93">
        <v>14.661160779216891</v>
      </c>
      <c r="AF93">
        <v>5.2636815976501303</v>
      </c>
      <c r="AG93">
        <v>12.03654720187955</v>
      </c>
      <c r="AH93">
        <v>45.87930095161294</v>
      </c>
      <c r="AI93">
        <v>4.5311161123043329</v>
      </c>
      <c r="AJ93">
        <v>0</v>
      </c>
      <c r="AK93">
        <v>20.213251472734438</v>
      </c>
      <c r="AL93">
        <v>0</v>
      </c>
      <c r="AM93">
        <v>4.6876288613505173</v>
      </c>
      <c r="AN93">
        <v>0.67111954327998602</v>
      </c>
      <c r="AO93">
        <v>0</v>
      </c>
      <c r="AP93">
        <v>0.91179763595691798</v>
      </c>
      <c r="AQ93">
        <v>9.7168815657021703</v>
      </c>
      <c r="AR93">
        <v>10.150060051358697</v>
      </c>
      <c r="AS93">
        <v>9.5749702226043798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648.99895763743837</v>
      </c>
    </row>
    <row r="94" spans="1:117">
      <c r="A94" t="s">
        <v>136</v>
      </c>
      <c r="B94">
        <v>0</v>
      </c>
      <c r="C94">
        <v>0</v>
      </c>
      <c r="D94">
        <v>11.520744000000001</v>
      </c>
      <c r="E94">
        <v>0</v>
      </c>
      <c r="F94">
        <v>0</v>
      </c>
      <c r="G94">
        <v>0</v>
      </c>
      <c r="H94">
        <v>0</v>
      </c>
      <c r="I94">
        <v>0</v>
      </c>
      <c r="J94">
        <v>21.461934504045111</v>
      </c>
      <c r="K94">
        <v>9.0501590563202523</v>
      </c>
      <c r="L94">
        <v>169.63806072169686</v>
      </c>
      <c r="M94">
        <v>25.801083530207389</v>
      </c>
      <c r="N94">
        <v>35.219456937125749</v>
      </c>
      <c r="O94">
        <v>0</v>
      </c>
      <c r="P94">
        <v>41.421233544106485</v>
      </c>
      <c r="Q94">
        <v>6.4759802686158068</v>
      </c>
      <c r="R94">
        <v>12.574564211835137</v>
      </c>
      <c r="S94">
        <v>7.8266614848484855</v>
      </c>
      <c r="T94">
        <v>0</v>
      </c>
      <c r="U94">
        <v>61.058270439643259</v>
      </c>
      <c r="V94">
        <v>3.620839460236887</v>
      </c>
      <c r="W94">
        <v>13.144442498365251</v>
      </c>
      <c r="X94">
        <v>43.983885176372013</v>
      </c>
      <c r="Y94">
        <v>0</v>
      </c>
      <c r="Z94">
        <v>3.8681534659090908</v>
      </c>
      <c r="AA94">
        <v>12.498433385232067</v>
      </c>
      <c r="AB94">
        <v>11.719072097263545</v>
      </c>
      <c r="AC94">
        <v>8.6200117291453573</v>
      </c>
      <c r="AD94">
        <v>10.838852391902895</v>
      </c>
      <c r="AE94">
        <v>14.661160779216891</v>
      </c>
      <c r="AF94">
        <v>5.2636815976501303</v>
      </c>
      <c r="AG94">
        <v>12.03654720187955</v>
      </c>
      <c r="AH94">
        <v>45.359700358730443</v>
      </c>
      <c r="AI94">
        <v>4.5311161123043329</v>
      </c>
      <c r="AJ94">
        <v>0</v>
      </c>
      <c r="AK94">
        <v>20.213251472734438</v>
      </c>
      <c r="AL94">
        <v>0</v>
      </c>
      <c r="AM94">
        <v>4.6876288613505173</v>
      </c>
      <c r="AN94">
        <v>0.67111954327998602</v>
      </c>
      <c r="AO94">
        <v>0</v>
      </c>
      <c r="AP94">
        <v>1.2157304880695938</v>
      </c>
      <c r="AQ94">
        <v>9.7168815657021703</v>
      </c>
      <c r="AR94">
        <v>10.150060051358697</v>
      </c>
      <c r="AS94">
        <v>8.5775776040757297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647.42629453922405</v>
      </c>
    </row>
    <row r="95" spans="1:117">
      <c r="A95" t="s">
        <v>137</v>
      </c>
      <c r="B95">
        <v>0</v>
      </c>
      <c r="C95">
        <v>0</v>
      </c>
      <c r="D95">
        <v>10.991690001944894</v>
      </c>
      <c r="E95">
        <v>0</v>
      </c>
      <c r="F95">
        <v>0</v>
      </c>
      <c r="G95">
        <v>0</v>
      </c>
      <c r="H95">
        <v>0</v>
      </c>
      <c r="I95">
        <v>0</v>
      </c>
      <c r="J95">
        <v>20.41146234359142</v>
      </c>
      <c r="K95">
        <v>9.0501590563202523</v>
      </c>
      <c r="L95">
        <v>169.63806072169686</v>
      </c>
      <c r="M95">
        <v>27.009760427987082</v>
      </c>
      <c r="N95">
        <v>35.219456937125749</v>
      </c>
      <c r="O95">
        <v>0</v>
      </c>
      <c r="P95">
        <v>41.421233544106485</v>
      </c>
      <c r="Q95">
        <v>6.4759802686158068</v>
      </c>
      <c r="R95">
        <v>12.574564211835137</v>
      </c>
      <c r="S95">
        <v>7.8266614848484855</v>
      </c>
      <c r="T95">
        <v>0</v>
      </c>
      <c r="U95">
        <v>61.058270439643259</v>
      </c>
      <c r="V95">
        <v>3.620839460236887</v>
      </c>
      <c r="W95">
        <v>13.144442498365251</v>
      </c>
      <c r="X95">
        <v>43.983885176372013</v>
      </c>
      <c r="Y95">
        <v>0</v>
      </c>
      <c r="Z95">
        <v>3.8681534659090908</v>
      </c>
      <c r="AA95">
        <v>12.498433385232067</v>
      </c>
      <c r="AB95">
        <v>11.719072097263545</v>
      </c>
      <c r="AC95">
        <v>8.6200117291453573</v>
      </c>
      <c r="AD95">
        <v>10.838852391902895</v>
      </c>
      <c r="AE95">
        <v>14.661160779216891</v>
      </c>
      <c r="AF95">
        <v>5.2636815976501303</v>
      </c>
      <c r="AG95">
        <v>12.03654720187955</v>
      </c>
      <c r="AH95">
        <v>45.359700358730443</v>
      </c>
      <c r="AI95">
        <v>4.5311161123043329</v>
      </c>
      <c r="AJ95">
        <v>0</v>
      </c>
      <c r="AK95">
        <v>20.213251472734438</v>
      </c>
      <c r="AL95">
        <v>0</v>
      </c>
      <c r="AM95">
        <v>4.6876288613505173</v>
      </c>
      <c r="AN95">
        <v>0.67111954327998602</v>
      </c>
      <c r="AO95">
        <v>0</v>
      </c>
      <c r="AP95">
        <v>1.2157304880695938</v>
      </c>
      <c r="AQ95">
        <v>9.7168815657021703</v>
      </c>
      <c r="AR95">
        <v>10.150060051358697</v>
      </c>
      <c r="AS95">
        <v>8.5775776040757297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647.05544527849497</v>
      </c>
    </row>
    <row r="96" spans="1:117">
      <c r="A96" t="s">
        <v>138</v>
      </c>
      <c r="B96">
        <v>0</v>
      </c>
      <c r="C96">
        <v>0</v>
      </c>
      <c r="D96">
        <v>11.521725327559544</v>
      </c>
      <c r="E96">
        <v>0</v>
      </c>
      <c r="F96">
        <v>0</v>
      </c>
      <c r="G96">
        <v>0</v>
      </c>
      <c r="H96">
        <v>0</v>
      </c>
      <c r="I96">
        <v>0</v>
      </c>
      <c r="J96">
        <v>21.459737347243848</v>
      </c>
      <c r="K96">
        <v>9.0501590563202523</v>
      </c>
      <c r="L96">
        <v>169.63806072169686</v>
      </c>
      <c r="M96">
        <v>27.281157262843749</v>
      </c>
      <c r="N96">
        <v>35.219456937125749</v>
      </c>
      <c r="O96">
        <v>0</v>
      </c>
      <c r="P96">
        <v>41.421233544106485</v>
      </c>
      <c r="Q96">
        <v>6.4759802686158068</v>
      </c>
      <c r="R96">
        <v>12.574564211835137</v>
      </c>
      <c r="S96">
        <v>7.8266614848484855</v>
      </c>
      <c r="T96">
        <v>0</v>
      </c>
      <c r="U96">
        <v>61.058270439643259</v>
      </c>
      <c r="V96">
        <v>3.620839460236887</v>
      </c>
      <c r="W96">
        <v>13.144442498365251</v>
      </c>
      <c r="X96">
        <v>43.983885176372013</v>
      </c>
      <c r="Y96">
        <v>0</v>
      </c>
      <c r="Z96">
        <v>3.8681534659090908</v>
      </c>
      <c r="AA96">
        <v>12.498433385232067</v>
      </c>
      <c r="AB96">
        <v>11.719072097263545</v>
      </c>
      <c r="AC96">
        <v>8.6200117291453573</v>
      </c>
      <c r="AD96">
        <v>10.838852391902895</v>
      </c>
      <c r="AE96">
        <v>14.661160779216891</v>
      </c>
      <c r="AF96">
        <v>5.2636815976501303</v>
      </c>
      <c r="AG96">
        <v>12.03654720187955</v>
      </c>
      <c r="AH96">
        <v>45.359700358730443</v>
      </c>
      <c r="AI96">
        <v>4.5311161123043329</v>
      </c>
      <c r="AJ96">
        <v>0</v>
      </c>
      <c r="AK96">
        <v>20.213251472734438</v>
      </c>
      <c r="AL96">
        <v>0</v>
      </c>
      <c r="AM96">
        <v>4.6876288613505173</v>
      </c>
      <c r="AN96">
        <v>0.67111954327998602</v>
      </c>
      <c r="AO96">
        <v>0</v>
      </c>
      <c r="AP96">
        <v>1.2157304880695938</v>
      </c>
      <c r="AQ96">
        <v>9.7168815657021703</v>
      </c>
      <c r="AR96">
        <v>10.150060051358697</v>
      </c>
      <c r="AS96">
        <v>8.5775776040757297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648.90515244261871</v>
      </c>
    </row>
    <row r="97" spans="1:117">
      <c r="A97" t="s">
        <v>139</v>
      </c>
      <c r="B97">
        <v>0</v>
      </c>
      <c r="C97">
        <v>0</v>
      </c>
      <c r="D97">
        <v>11.521725327559544</v>
      </c>
      <c r="E97">
        <v>0</v>
      </c>
      <c r="F97">
        <v>0</v>
      </c>
      <c r="G97">
        <v>0</v>
      </c>
      <c r="H97">
        <v>0</v>
      </c>
      <c r="I97">
        <v>0</v>
      </c>
      <c r="J97">
        <v>21.459737347243848</v>
      </c>
      <c r="K97">
        <v>9.0501590563202523</v>
      </c>
      <c r="L97">
        <v>169.63806072169686</v>
      </c>
      <c r="M97">
        <v>27.281157262843749</v>
      </c>
      <c r="N97">
        <v>35.219456937125749</v>
      </c>
      <c r="O97">
        <v>0</v>
      </c>
      <c r="P97">
        <v>41.421233544106485</v>
      </c>
      <c r="Q97">
        <v>6.4759802686158068</v>
      </c>
      <c r="R97">
        <v>12.574564211835137</v>
      </c>
      <c r="S97">
        <v>7.8266614848484855</v>
      </c>
      <c r="T97">
        <v>0</v>
      </c>
      <c r="U97">
        <v>61.058270439643259</v>
      </c>
      <c r="V97">
        <v>3.620839460236887</v>
      </c>
      <c r="W97">
        <v>13.144442498365251</v>
      </c>
      <c r="X97">
        <v>43.983885176372013</v>
      </c>
      <c r="Y97">
        <v>0</v>
      </c>
      <c r="Z97">
        <v>3.8681534659090908</v>
      </c>
      <c r="AA97">
        <v>12.498433385232067</v>
      </c>
      <c r="AB97">
        <v>11.719072097263545</v>
      </c>
      <c r="AC97">
        <v>8.6200117291453573</v>
      </c>
      <c r="AD97">
        <v>10.838852391902895</v>
      </c>
      <c r="AE97">
        <v>14.661160779216891</v>
      </c>
      <c r="AF97">
        <v>7.0182419552657755</v>
      </c>
      <c r="AG97">
        <v>12.03654720187955</v>
      </c>
      <c r="AH97">
        <v>45.359700358730443</v>
      </c>
      <c r="AI97">
        <v>4.5311161123043329</v>
      </c>
      <c r="AJ97">
        <v>0</v>
      </c>
      <c r="AK97">
        <v>20.213251472734438</v>
      </c>
      <c r="AL97">
        <v>0</v>
      </c>
      <c r="AM97">
        <v>4.6876288613505173</v>
      </c>
      <c r="AN97">
        <v>0.67111954327998602</v>
      </c>
      <c r="AO97">
        <v>0</v>
      </c>
      <c r="AP97">
        <v>0.83581465302402647</v>
      </c>
      <c r="AQ97">
        <v>9.7168815657021703</v>
      </c>
      <c r="AR97">
        <v>10.150060051358697</v>
      </c>
      <c r="AS97">
        <v>8.5775776040757297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650.27979696518889</v>
      </c>
    </row>
    <row r="98" spans="1:117">
      <c r="A98" t="s">
        <v>140</v>
      </c>
      <c r="B98">
        <v>0</v>
      </c>
      <c r="C98">
        <v>0</v>
      </c>
      <c r="D98">
        <v>11.521725327559544</v>
      </c>
      <c r="E98">
        <v>0</v>
      </c>
      <c r="F98">
        <v>0</v>
      </c>
      <c r="G98">
        <v>0</v>
      </c>
      <c r="H98">
        <v>0</v>
      </c>
      <c r="I98">
        <v>0</v>
      </c>
      <c r="J98">
        <v>21.459737347243848</v>
      </c>
      <c r="K98">
        <v>9.0501590563202523</v>
      </c>
      <c r="L98">
        <v>169.63806072169686</v>
      </c>
      <c r="M98">
        <v>27.281157262843749</v>
      </c>
      <c r="N98">
        <v>35.219456937125749</v>
      </c>
      <c r="O98">
        <v>0</v>
      </c>
      <c r="P98">
        <v>41.421233544106485</v>
      </c>
      <c r="Q98">
        <v>6.4759802686158068</v>
      </c>
      <c r="R98">
        <v>12.574564211835137</v>
      </c>
      <c r="S98">
        <v>7.8266614848484855</v>
      </c>
      <c r="T98">
        <v>0</v>
      </c>
      <c r="U98">
        <v>61.058270439643259</v>
      </c>
      <c r="V98">
        <v>3.620839460236887</v>
      </c>
      <c r="W98">
        <v>13.144442498365251</v>
      </c>
      <c r="X98">
        <v>43.983885176372013</v>
      </c>
      <c r="Y98">
        <v>0</v>
      </c>
      <c r="Z98">
        <v>3.8681534659090908</v>
      </c>
      <c r="AA98">
        <v>12.498433385232067</v>
      </c>
      <c r="AB98">
        <v>11.719072097263545</v>
      </c>
      <c r="AC98">
        <v>8.6200117291453573</v>
      </c>
      <c r="AD98">
        <v>10.838852391902895</v>
      </c>
      <c r="AE98">
        <v>14.661160779216891</v>
      </c>
      <c r="AF98">
        <v>7.0182419552657755</v>
      </c>
      <c r="AG98">
        <v>12.03654720187955</v>
      </c>
      <c r="AH98">
        <v>45.359700358730443</v>
      </c>
      <c r="AI98">
        <v>4.5311161123043329</v>
      </c>
      <c r="AJ98">
        <v>0</v>
      </c>
      <c r="AK98">
        <v>20.213251472734438</v>
      </c>
      <c r="AL98">
        <v>0</v>
      </c>
      <c r="AM98">
        <v>4.6876288613505173</v>
      </c>
      <c r="AN98">
        <v>0.67111954327998602</v>
      </c>
      <c r="AO98">
        <v>0</v>
      </c>
      <c r="AP98">
        <v>0.83581465302402647</v>
      </c>
      <c r="AQ98">
        <v>7.2876613562201724</v>
      </c>
      <c r="AR98">
        <v>10.150060051358697</v>
      </c>
      <c r="AS98">
        <v>8.5775776040757297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647.85057675570692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8.5909701583579551E-2</v>
      </c>
      <c r="E99">
        <f t="shared" si="2"/>
        <v>0</v>
      </c>
      <c r="F99">
        <f t="shared" si="2"/>
        <v>0</v>
      </c>
      <c r="G99">
        <f t="shared" si="2"/>
        <v>3.8855466248150235E-2</v>
      </c>
      <c r="H99">
        <f t="shared" si="2"/>
        <v>0</v>
      </c>
      <c r="I99">
        <f t="shared" si="2"/>
        <v>0</v>
      </c>
      <c r="J99">
        <f t="shared" si="2"/>
        <v>0.14059566296403486</v>
      </c>
      <c r="K99">
        <f t="shared" si="2"/>
        <v>0.20695305613555201</v>
      </c>
      <c r="L99">
        <f t="shared" si="2"/>
        <v>3.8472697447058994</v>
      </c>
      <c r="M99">
        <f t="shared" si="2"/>
        <v>0.61344744697531772</v>
      </c>
      <c r="N99">
        <f t="shared" si="2"/>
        <v>0.835935652465015</v>
      </c>
      <c r="O99">
        <f t="shared" si="2"/>
        <v>0</v>
      </c>
      <c r="P99">
        <f t="shared" si="2"/>
        <v>0.9695047541360623</v>
      </c>
      <c r="Q99">
        <f t="shared" si="2"/>
        <v>0.14710078418318495</v>
      </c>
      <c r="R99">
        <f t="shared" si="2"/>
        <v>0.28556962762050941</v>
      </c>
      <c r="S99">
        <f t="shared" si="2"/>
        <v>0.1775835088154806</v>
      </c>
      <c r="T99">
        <f t="shared" si="2"/>
        <v>0</v>
      </c>
      <c r="U99">
        <f t="shared" si="2"/>
        <v>1.3091742055098845</v>
      </c>
      <c r="V99">
        <f t="shared" si="2"/>
        <v>8.6481074699568117E-2</v>
      </c>
      <c r="W99">
        <f t="shared" si="2"/>
        <v>0.3154450847235048</v>
      </c>
      <c r="X99">
        <f t="shared" si="2"/>
        <v>1.0538427228749845</v>
      </c>
      <c r="Y99">
        <f t="shared" si="2"/>
        <v>0</v>
      </c>
      <c r="Z99">
        <f t="shared" si="2"/>
        <v>9.2894410022727317E-2</v>
      </c>
      <c r="AA99">
        <f t="shared" si="2"/>
        <v>0.29985979378459915</v>
      </c>
      <c r="AB99">
        <f t="shared" si="2"/>
        <v>0.28227781171016347</v>
      </c>
      <c r="AC99">
        <f t="shared" si="2"/>
        <v>0.20688028149948889</v>
      </c>
      <c r="AD99">
        <f t="shared" si="2"/>
        <v>0.18610157473367739</v>
      </c>
      <c r="AE99">
        <f t="shared" si="2"/>
        <v>0.35186785870120568</v>
      </c>
      <c r="AF99">
        <f t="shared" si="2"/>
        <v>5.0297402144480308E-2</v>
      </c>
      <c r="AG99">
        <f t="shared" si="2"/>
        <v>0.2888771328451093</v>
      </c>
      <c r="AH99">
        <f t="shared" si="2"/>
        <v>1.090191610388179</v>
      </c>
      <c r="AI99">
        <f t="shared" si="2"/>
        <v>0.12871051047932591</v>
      </c>
      <c r="AJ99">
        <f t="shared" si="2"/>
        <v>0</v>
      </c>
      <c r="AK99">
        <f t="shared" si="2"/>
        <v>0.48511803534562531</v>
      </c>
      <c r="AL99">
        <f t="shared" si="2"/>
        <v>0</v>
      </c>
      <c r="AM99">
        <f t="shared" si="2"/>
        <v>9.4837105937453953E-2</v>
      </c>
      <c r="AN99">
        <f t="shared" si="2"/>
        <v>1.6106869038719655E-2</v>
      </c>
      <c r="AO99">
        <f t="shared" si="2"/>
        <v>0</v>
      </c>
      <c r="AP99">
        <f t="shared" si="2"/>
        <v>2.92820034065037E-2</v>
      </c>
      <c r="AQ99">
        <f t="shared" si="2"/>
        <v>6.680356115841346E-2</v>
      </c>
      <c r="AR99">
        <f t="shared" si="2"/>
        <v>0.24753049652853221</v>
      </c>
      <c r="AS99">
        <f t="shared" si="2"/>
        <v>0.20566238232119097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14.236967333686126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4.7700647104761904</v>
      </c>
      <c r="E3">
        <v>0</v>
      </c>
      <c r="F3">
        <v>0</v>
      </c>
      <c r="G3">
        <v>2.6098098306997741</v>
      </c>
      <c r="H3">
        <v>0</v>
      </c>
      <c r="I3">
        <v>0</v>
      </c>
      <c r="J3">
        <v>4.8087518322580642</v>
      </c>
      <c r="K3">
        <v>2.7900490350423759</v>
      </c>
      <c r="L3">
        <v>6.61</v>
      </c>
      <c r="M3">
        <v>2.430132839269612</v>
      </c>
      <c r="N3">
        <v>2.8499560553892218</v>
      </c>
      <c r="O3">
        <v>3.1700447762813906</v>
      </c>
      <c r="P3">
        <v>4.9904231920467668</v>
      </c>
      <c r="Q3">
        <v>0.40974566514390132</v>
      </c>
      <c r="R3">
        <v>1.2794469150356897</v>
      </c>
      <c r="S3">
        <v>0.6297313838383839</v>
      </c>
      <c r="T3">
        <v>1.5684788327759196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4.5520886079665415</v>
      </c>
      <c r="AC3">
        <v>2.9209481333344689</v>
      </c>
      <c r="AD3">
        <v>3.540512222628633</v>
      </c>
      <c r="AE3">
        <v>4.9314276565660125</v>
      </c>
      <c r="AF3">
        <v>1.4359660723875196</v>
      </c>
      <c r="AG3">
        <v>4.7174428141995621</v>
      </c>
      <c r="AH3">
        <v>13.68301670860254</v>
      </c>
      <c r="AI3">
        <v>1.599783258513839</v>
      </c>
      <c r="AJ3">
        <v>0</v>
      </c>
      <c r="AK3">
        <v>0</v>
      </c>
      <c r="AL3">
        <v>0</v>
      </c>
      <c r="AM3">
        <v>1.5173623762972819</v>
      </c>
      <c r="AN3">
        <v>4.6457714615854406E-2</v>
      </c>
      <c r="AO3">
        <v>0</v>
      </c>
      <c r="AP3">
        <v>0</v>
      </c>
      <c r="AQ3">
        <v>3.2942751726638102</v>
      </c>
      <c r="AR3">
        <v>0</v>
      </c>
      <c r="AS3">
        <v>2.6876358018290261</v>
      </c>
      <c r="AT3">
        <v>0</v>
      </c>
      <c r="AU3">
        <v>0</v>
      </c>
      <c r="AV3">
        <v>0</v>
      </c>
      <c r="AW3">
        <v>0</v>
      </c>
      <c r="AX3">
        <v>0</v>
      </c>
      <c r="AY3">
        <v>2.9074426617100366</v>
      </c>
      <c r="AZ3">
        <v>4.6978789743589751</v>
      </c>
      <c r="BA3">
        <v>3.4204668404907976</v>
      </c>
      <c r="BB3">
        <v>2.7198240926640929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97.589164177086303</v>
      </c>
    </row>
    <row r="4" spans="1:117">
      <c r="A4" t="s">
        <v>46</v>
      </c>
      <c r="B4">
        <v>0</v>
      </c>
      <c r="C4">
        <v>0</v>
      </c>
      <c r="D4">
        <v>2.0689863824175823</v>
      </c>
      <c r="E4">
        <v>0</v>
      </c>
      <c r="F4">
        <v>0</v>
      </c>
      <c r="G4">
        <v>0</v>
      </c>
      <c r="H4">
        <v>0</v>
      </c>
      <c r="I4">
        <v>0</v>
      </c>
      <c r="J4">
        <v>7.9958502712477397E-2</v>
      </c>
      <c r="K4">
        <v>2.7900490350423759</v>
      </c>
      <c r="L4">
        <v>6.61</v>
      </c>
      <c r="M4">
        <v>2.430132839269612</v>
      </c>
      <c r="N4">
        <v>2.8499560553892218</v>
      </c>
      <c r="O4">
        <v>3.1700447762813906</v>
      </c>
      <c r="P4">
        <v>4.9904231920467668</v>
      </c>
      <c r="Q4">
        <v>0.40974566514390132</v>
      </c>
      <c r="R4">
        <v>1.2794469150356897</v>
      </c>
      <c r="S4">
        <v>0.6297313838383839</v>
      </c>
      <c r="T4">
        <v>1.5684788327759196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4.5520886079665415</v>
      </c>
      <c r="AC4">
        <v>2.9209481333344689</v>
      </c>
      <c r="AD4">
        <v>3.540512222628633</v>
      </c>
      <c r="AE4">
        <v>4.9314276565660125</v>
      </c>
      <c r="AF4">
        <v>1.4359660723875196</v>
      </c>
      <c r="AG4">
        <v>4.7174428141995621</v>
      </c>
      <c r="AH4">
        <v>13.68301670860254</v>
      </c>
      <c r="AI4">
        <v>1.599783258513839</v>
      </c>
      <c r="AJ4">
        <v>0</v>
      </c>
      <c r="AK4">
        <v>0</v>
      </c>
      <c r="AL4">
        <v>0</v>
      </c>
      <c r="AM4">
        <v>1.5173623762972819</v>
      </c>
      <c r="AN4">
        <v>4.6457714615854406E-2</v>
      </c>
      <c r="AO4">
        <v>0</v>
      </c>
      <c r="AP4">
        <v>0</v>
      </c>
      <c r="AQ4">
        <v>3.2942751726638102</v>
      </c>
      <c r="AR4">
        <v>0</v>
      </c>
      <c r="AS4">
        <v>2.6876358018290261</v>
      </c>
      <c r="AT4">
        <v>0</v>
      </c>
      <c r="AU4">
        <v>0</v>
      </c>
      <c r="AV4">
        <v>0</v>
      </c>
      <c r="AW4">
        <v>0</v>
      </c>
      <c r="AX4">
        <v>0</v>
      </c>
      <c r="AY4">
        <v>2.9074426617100366</v>
      </c>
      <c r="AZ4">
        <v>4.6978789743589751</v>
      </c>
      <c r="BA4">
        <v>3.4204668404907976</v>
      </c>
      <c r="BB4">
        <v>2.7198240926640929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87.549482688782348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7.9958502712477397E-2</v>
      </c>
      <c r="K5">
        <v>2.7900490350423759</v>
      </c>
      <c r="L5">
        <v>6.59</v>
      </c>
      <c r="M5">
        <v>2.430132839269612</v>
      </c>
      <c r="N5">
        <v>2.8499560553892218</v>
      </c>
      <c r="O5">
        <v>3.1700447762813906</v>
      </c>
      <c r="P5">
        <v>4.9904231920467668</v>
      </c>
      <c r="Q5">
        <v>0.40974566514390132</v>
      </c>
      <c r="R5">
        <v>1.2794469150356897</v>
      </c>
      <c r="S5">
        <v>0.6297313838383839</v>
      </c>
      <c r="T5">
        <v>1.5684788327759196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4.5520886079665415</v>
      </c>
      <c r="AC5">
        <v>2.9209481333344689</v>
      </c>
      <c r="AD5">
        <v>3.540512222628633</v>
      </c>
      <c r="AE5">
        <v>4.9314276565660125</v>
      </c>
      <c r="AF5">
        <v>1.4359660723875196</v>
      </c>
      <c r="AG5">
        <v>4.7174428141995621</v>
      </c>
      <c r="AH5">
        <v>13.68301670860254</v>
      </c>
      <c r="AI5">
        <v>1.9197398060908617</v>
      </c>
      <c r="AJ5">
        <v>0</v>
      </c>
      <c r="AK5">
        <v>0</v>
      </c>
      <c r="AL5">
        <v>0</v>
      </c>
      <c r="AM5">
        <v>1.5173623762972819</v>
      </c>
      <c r="AN5">
        <v>4.6457714615854406E-2</v>
      </c>
      <c r="AO5">
        <v>0</v>
      </c>
      <c r="AP5">
        <v>0</v>
      </c>
      <c r="AQ5">
        <v>3.2942751726638102</v>
      </c>
      <c r="AR5">
        <v>0</v>
      </c>
      <c r="AS5">
        <v>2.6876358018290261</v>
      </c>
      <c r="AT5">
        <v>0</v>
      </c>
      <c r="AU5">
        <v>0</v>
      </c>
      <c r="AV5">
        <v>0</v>
      </c>
      <c r="AW5">
        <v>0</v>
      </c>
      <c r="AX5">
        <v>0</v>
      </c>
      <c r="AY5">
        <v>2.9074426617100366</v>
      </c>
      <c r="AZ5">
        <v>4.6978789743589751</v>
      </c>
      <c r="BA5">
        <v>3.4204668404907976</v>
      </c>
      <c r="BB5">
        <v>2.7198240926640929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85.780452853941782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2.7900490350423759</v>
      </c>
      <c r="L6">
        <v>6.5799365958600911</v>
      </c>
      <c r="M6">
        <v>2.430132839269612</v>
      </c>
      <c r="N6">
        <v>2.8499560553892218</v>
      </c>
      <c r="O6">
        <v>3.1700447762813906</v>
      </c>
      <c r="P6">
        <v>4.9904231920467668</v>
      </c>
      <c r="Q6">
        <v>0.40974566514390132</v>
      </c>
      <c r="R6">
        <v>1.2794469150356897</v>
      </c>
      <c r="S6">
        <v>0.6297313838383839</v>
      </c>
      <c r="T6">
        <v>1.5684788327759196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4.5520886079665415</v>
      </c>
      <c r="AC6">
        <v>2.9209481333344689</v>
      </c>
      <c r="AD6">
        <v>3.540512222628633</v>
      </c>
      <c r="AE6">
        <v>4.9314276565660125</v>
      </c>
      <c r="AF6">
        <v>1.4359660723875196</v>
      </c>
      <c r="AG6">
        <v>4.7174428141995621</v>
      </c>
      <c r="AH6">
        <v>13.68301670860254</v>
      </c>
      <c r="AI6">
        <v>1.9197398060908617</v>
      </c>
      <c r="AJ6">
        <v>0</v>
      </c>
      <c r="AK6">
        <v>0</v>
      </c>
      <c r="AL6">
        <v>0</v>
      </c>
      <c r="AM6">
        <v>1.5173623762972819</v>
      </c>
      <c r="AN6">
        <v>4.6457714615854406E-2</v>
      </c>
      <c r="AO6">
        <v>0</v>
      </c>
      <c r="AP6">
        <v>0</v>
      </c>
      <c r="AQ6">
        <v>3.2942751726638102</v>
      </c>
      <c r="AR6">
        <v>0</v>
      </c>
      <c r="AS6">
        <v>2.6876358018290261</v>
      </c>
      <c r="AT6">
        <v>0</v>
      </c>
      <c r="AU6">
        <v>0</v>
      </c>
      <c r="AV6">
        <v>0</v>
      </c>
      <c r="AW6">
        <v>0</v>
      </c>
      <c r="AX6">
        <v>0</v>
      </c>
      <c r="AY6">
        <v>2.9074426617100366</v>
      </c>
      <c r="AZ6">
        <v>4.6978789743589751</v>
      </c>
      <c r="BA6">
        <v>3.4204668404907976</v>
      </c>
      <c r="BB6">
        <v>2.7198240926640929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85.690430947089396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2.7900490350423759</v>
      </c>
      <c r="L7">
        <v>5.7799339246133457</v>
      </c>
      <c r="M7">
        <v>2.430132839269612</v>
      </c>
      <c r="N7">
        <v>2.8499560553892218</v>
      </c>
      <c r="O7">
        <v>3.1700447762813906</v>
      </c>
      <c r="P7">
        <v>4.9904231920467668</v>
      </c>
      <c r="Q7">
        <v>0.40974566514390132</v>
      </c>
      <c r="R7">
        <v>1.2794469150356897</v>
      </c>
      <c r="S7">
        <v>0.6297313838383839</v>
      </c>
      <c r="T7">
        <v>1.5684788327759196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4.5520886079665415</v>
      </c>
      <c r="AC7">
        <v>2.9209481333344689</v>
      </c>
      <c r="AD7">
        <v>3.540512222628633</v>
      </c>
      <c r="AE7">
        <v>4.9314276565660125</v>
      </c>
      <c r="AF7">
        <v>1.4359660723875196</v>
      </c>
      <c r="AG7">
        <v>4.7174428141995621</v>
      </c>
      <c r="AH7">
        <v>13.68301670860254</v>
      </c>
      <c r="AI7">
        <v>1.9197398060908617</v>
      </c>
      <c r="AJ7">
        <v>0</v>
      </c>
      <c r="AK7">
        <v>0</v>
      </c>
      <c r="AL7">
        <v>0</v>
      </c>
      <c r="AM7">
        <v>1.5173623762972819</v>
      </c>
      <c r="AN7">
        <v>4.6457714615854406E-2</v>
      </c>
      <c r="AO7">
        <v>0</v>
      </c>
      <c r="AP7">
        <v>0</v>
      </c>
      <c r="AQ7">
        <v>2.19618344844254</v>
      </c>
      <c r="AR7">
        <v>0</v>
      </c>
      <c r="AS7">
        <v>2.6876358018290261</v>
      </c>
      <c r="AT7">
        <v>0</v>
      </c>
      <c r="AU7">
        <v>0</v>
      </c>
      <c r="AV7">
        <v>0</v>
      </c>
      <c r="AW7">
        <v>0</v>
      </c>
      <c r="AX7">
        <v>0</v>
      </c>
      <c r="AY7">
        <v>2.9074426617100366</v>
      </c>
      <c r="AZ7">
        <v>4.6978789743589751</v>
      </c>
      <c r="BA7">
        <v>3.4204668404907976</v>
      </c>
      <c r="BB7">
        <v>2.7198240926640929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83.792336551621375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2.7900490350423759</v>
      </c>
      <c r="L8">
        <v>5.7799339246133457</v>
      </c>
      <c r="M8">
        <v>2.430132839269612</v>
      </c>
      <c r="N8">
        <v>2.8499560553892218</v>
      </c>
      <c r="O8">
        <v>3.1700447762813906</v>
      </c>
      <c r="P8">
        <v>4.9904231920467668</v>
      </c>
      <c r="Q8">
        <v>0.40974566514390132</v>
      </c>
      <c r="R8">
        <v>1.2794469150356897</v>
      </c>
      <c r="S8">
        <v>0.6297313838383839</v>
      </c>
      <c r="T8">
        <v>1.5684788327759196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4.5520886079665415</v>
      </c>
      <c r="AC8">
        <v>2.9209481333344689</v>
      </c>
      <c r="AD8">
        <v>3.540512222628633</v>
      </c>
      <c r="AE8">
        <v>4.9314276565660125</v>
      </c>
      <c r="AF8">
        <v>1.4359660723875196</v>
      </c>
      <c r="AG8">
        <v>4.7174428141995621</v>
      </c>
      <c r="AH8">
        <v>13.68301670860254</v>
      </c>
      <c r="AI8">
        <v>1.9197398060908617</v>
      </c>
      <c r="AJ8">
        <v>0</v>
      </c>
      <c r="AK8">
        <v>0</v>
      </c>
      <c r="AL8">
        <v>0</v>
      </c>
      <c r="AM8">
        <v>1.5173623762972819</v>
      </c>
      <c r="AN8">
        <v>4.6457714615854406E-2</v>
      </c>
      <c r="AO8">
        <v>0</v>
      </c>
      <c r="AP8">
        <v>0</v>
      </c>
      <c r="AQ8">
        <v>2.19618344844254</v>
      </c>
      <c r="AR8">
        <v>0</v>
      </c>
      <c r="AS8">
        <v>2.6876358018290261</v>
      </c>
      <c r="AT8">
        <v>0</v>
      </c>
      <c r="AU8">
        <v>0</v>
      </c>
      <c r="AV8">
        <v>0</v>
      </c>
      <c r="AW8">
        <v>0</v>
      </c>
      <c r="AX8">
        <v>0</v>
      </c>
      <c r="AY8">
        <v>2.9074426617100366</v>
      </c>
      <c r="AZ8">
        <v>4.6978789743589751</v>
      </c>
      <c r="BA8">
        <v>3.4204668404907976</v>
      </c>
      <c r="BB8">
        <v>2.7198240926640929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83.792336551621375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2.7900490350423759</v>
      </c>
      <c r="L9">
        <v>5.7799339246133457</v>
      </c>
      <c r="M9">
        <v>2.430132839269612</v>
      </c>
      <c r="N9">
        <v>2.8499560553892218</v>
      </c>
      <c r="O9">
        <v>3.1700447762813906</v>
      </c>
      <c r="P9">
        <v>4.9904231920467668</v>
      </c>
      <c r="Q9">
        <v>0.40974566514390132</v>
      </c>
      <c r="R9">
        <v>1.2794469150356897</v>
      </c>
      <c r="S9">
        <v>0.6297313838383839</v>
      </c>
      <c r="T9">
        <v>1.5684788327759196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4.5520886079665415</v>
      </c>
      <c r="AC9">
        <v>2.9209481333344689</v>
      </c>
      <c r="AD9">
        <v>3.540512222628633</v>
      </c>
      <c r="AE9">
        <v>4.9314276565660125</v>
      </c>
      <c r="AF9">
        <v>1.4359660723875196</v>
      </c>
      <c r="AG9">
        <v>4.7174428141995621</v>
      </c>
      <c r="AH9">
        <v>13.68301670860254</v>
      </c>
      <c r="AI9">
        <v>1.9197398060908617</v>
      </c>
      <c r="AJ9">
        <v>0</v>
      </c>
      <c r="AK9">
        <v>0</v>
      </c>
      <c r="AL9">
        <v>0</v>
      </c>
      <c r="AM9">
        <v>1.5173623762972819</v>
      </c>
      <c r="AN9">
        <v>4.6457714615854406E-2</v>
      </c>
      <c r="AO9">
        <v>0</v>
      </c>
      <c r="AP9">
        <v>0</v>
      </c>
      <c r="AQ9">
        <v>1.09809172422127</v>
      </c>
      <c r="AR9">
        <v>0</v>
      </c>
      <c r="AS9">
        <v>2.6876358018290261</v>
      </c>
      <c r="AT9">
        <v>0</v>
      </c>
      <c r="AU9">
        <v>0</v>
      </c>
      <c r="AV9">
        <v>0</v>
      </c>
      <c r="AW9">
        <v>0</v>
      </c>
      <c r="AX9">
        <v>0</v>
      </c>
      <c r="AY9">
        <v>2.9074426617100366</v>
      </c>
      <c r="AZ9">
        <v>4.6978789743589751</v>
      </c>
      <c r="BA9">
        <v>3.4204668404907976</v>
      </c>
      <c r="BB9">
        <v>2.7198240926640929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82.694244827400112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2.7900490350423759</v>
      </c>
      <c r="L10">
        <v>5.7799339246133457</v>
      </c>
      <c r="M10">
        <v>2.430132839269612</v>
      </c>
      <c r="N10">
        <v>2.8499560553892218</v>
      </c>
      <c r="O10">
        <v>3.1700447762813906</v>
      </c>
      <c r="P10">
        <v>4.9904231920467668</v>
      </c>
      <c r="Q10">
        <v>0.40974566514390132</v>
      </c>
      <c r="R10">
        <v>1.2794469150356897</v>
      </c>
      <c r="S10">
        <v>0.6297313838383839</v>
      </c>
      <c r="T10">
        <v>1.5684788327759196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4.5520886079665415</v>
      </c>
      <c r="AC10">
        <v>2.9209481333344689</v>
      </c>
      <c r="AD10">
        <v>3.540512222628633</v>
      </c>
      <c r="AE10">
        <v>4.9314276565660125</v>
      </c>
      <c r="AF10">
        <v>0.7179830740916161</v>
      </c>
      <c r="AG10">
        <v>4.7174428141995621</v>
      </c>
      <c r="AH10">
        <v>13.68301670860254</v>
      </c>
      <c r="AI10">
        <v>1.9197398060908617</v>
      </c>
      <c r="AJ10">
        <v>0</v>
      </c>
      <c r="AK10">
        <v>0</v>
      </c>
      <c r="AL10">
        <v>0</v>
      </c>
      <c r="AM10">
        <v>1.5173623762972819</v>
      </c>
      <c r="AN10">
        <v>4.6457714615854406E-2</v>
      </c>
      <c r="AO10">
        <v>0</v>
      </c>
      <c r="AP10">
        <v>0</v>
      </c>
      <c r="AQ10">
        <v>0</v>
      </c>
      <c r="AR10">
        <v>0</v>
      </c>
      <c r="AS10">
        <v>2.6876358018290261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2.9074426617100366</v>
      </c>
      <c r="AZ10">
        <v>4.6978789743589751</v>
      </c>
      <c r="BA10">
        <v>3.4204668404907976</v>
      </c>
      <c r="BB10">
        <v>2.7198240926640929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80.878170104882926</v>
      </c>
    </row>
    <row r="11" spans="1:117">
      <c r="A11" t="s">
        <v>53</v>
      </c>
      <c r="B11">
        <v>0</v>
      </c>
      <c r="C11">
        <v>0</v>
      </c>
      <c r="D11">
        <v>0.17897759999999999</v>
      </c>
      <c r="E11">
        <v>0</v>
      </c>
      <c r="F11">
        <v>0</v>
      </c>
      <c r="G11">
        <v>6.0360187500000009E-2</v>
      </c>
      <c r="H11">
        <v>0</v>
      </c>
      <c r="I11">
        <v>0</v>
      </c>
      <c r="J11">
        <v>0.63992426332288399</v>
      </c>
      <c r="K11">
        <v>2.7900490350423759</v>
      </c>
      <c r="L11">
        <v>5.7799339246133457</v>
      </c>
      <c r="M11">
        <v>2.430132839269612</v>
      </c>
      <c r="N11">
        <v>2.8499560553892218</v>
      </c>
      <c r="O11">
        <v>3.1700447762813906</v>
      </c>
      <c r="P11">
        <v>4.9904231920467668</v>
      </c>
      <c r="Q11">
        <v>0.40974566514390132</v>
      </c>
      <c r="R11">
        <v>1.2794469150356897</v>
      </c>
      <c r="S11">
        <v>0.6297313838383839</v>
      </c>
      <c r="T11">
        <v>1.5684788327759196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4.5520886079665415</v>
      </c>
      <c r="AC11">
        <v>2.9209481333344689</v>
      </c>
      <c r="AD11">
        <v>3.540512222628633</v>
      </c>
      <c r="AE11">
        <v>4.9314276565660125</v>
      </c>
      <c r="AF11">
        <v>0.7179830740916161</v>
      </c>
      <c r="AG11">
        <v>4.7174428141995621</v>
      </c>
      <c r="AH11">
        <v>13.68301670860254</v>
      </c>
      <c r="AI11">
        <v>1.9197398060908617</v>
      </c>
      <c r="AJ11">
        <v>0</v>
      </c>
      <c r="AK11">
        <v>0</v>
      </c>
      <c r="AL11">
        <v>0</v>
      </c>
      <c r="AM11">
        <v>1.5173623762972819</v>
      </c>
      <c r="AN11">
        <v>4.6457714615854406E-2</v>
      </c>
      <c r="AO11">
        <v>0</v>
      </c>
      <c r="AP11">
        <v>0</v>
      </c>
      <c r="AQ11">
        <v>0</v>
      </c>
      <c r="AR11">
        <v>0</v>
      </c>
      <c r="AS11">
        <v>2.6876358018290261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2.9074426617100366</v>
      </c>
      <c r="AZ11">
        <v>4.6978789743589751</v>
      </c>
      <c r="BA11">
        <v>3.4204668404907976</v>
      </c>
      <c r="BB11">
        <v>2.7198240926640929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81.757432155705814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2.7900490350423759</v>
      </c>
      <c r="L12">
        <v>5.7799339246133457</v>
      </c>
      <c r="M12">
        <v>2.430132839269612</v>
      </c>
      <c r="N12">
        <v>2.8499560553892218</v>
      </c>
      <c r="O12">
        <v>3.1700447762813906</v>
      </c>
      <c r="P12">
        <v>4.9904231920467668</v>
      </c>
      <c r="Q12">
        <v>0.40974566514390132</v>
      </c>
      <c r="R12">
        <v>1.2794469150356897</v>
      </c>
      <c r="S12">
        <v>0.6297313838383839</v>
      </c>
      <c r="T12">
        <v>1.5684788327759196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4.5520886079665415</v>
      </c>
      <c r="AC12">
        <v>2.9209481333344689</v>
      </c>
      <c r="AD12">
        <v>3.540512222628633</v>
      </c>
      <c r="AE12">
        <v>4.9314276565660125</v>
      </c>
      <c r="AF12">
        <v>0.7179830740916161</v>
      </c>
      <c r="AG12">
        <v>4.7174428141995621</v>
      </c>
      <c r="AH12">
        <v>13.68301670860254</v>
      </c>
      <c r="AI12">
        <v>1.9197398060908617</v>
      </c>
      <c r="AJ12">
        <v>0</v>
      </c>
      <c r="AK12">
        <v>0</v>
      </c>
      <c r="AL12">
        <v>0</v>
      </c>
      <c r="AM12">
        <v>1.5173623762972819</v>
      </c>
      <c r="AN12">
        <v>4.6457714615854406E-2</v>
      </c>
      <c r="AO12">
        <v>0</v>
      </c>
      <c r="AP12">
        <v>0</v>
      </c>
      <c r="AQ12">
        <v>0</v>
      </c>
      <c r="AR12">
        <v>0</v>
      </c>
      <c r="AS12">
        <v>2.6876358018290261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2.9074426617100366</v>
      </c>
      <c r="AZ12">
        <v>4.6978789743589751</v>
      </c>
      <c r="BA12">
        <v>3.4204668404907976</v>
      </c>
      <c r="BB12">
        <v>2.7198240926640929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80.878170104882926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2.790007149118328</v>
      </c>
      <c r="L13">
        <v>6.11</v>
      </c>
      <c r="M13">
        <v>2.430132839269612</v>
      </c>
      <c r="N13">
        <v>2.8499560553892218</v>
      </c>
      <c r="O13">
        <v>3.1700447762813906</v>
      </c>
      <c r="P13">
        <v>4.9904231920467668</v>
      </c>
      <c r="Q13">
        <v>0.40974566514390132</v>
      </c>
      <c r="R13">
        <v>1.2794469150356897</v>
      </c>
      <c r="S13">
        <v>0.6297313838383839</v>
      </c>
      <c r="T13">
        <v>1.5684788327759196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4.5520886079665415</v>
      </c>
      <c r="AC13">
        <v>2.9209481333344689</v>
      </c>
      <c r="AD13">
        <v>3.540512222628633</v>
      </c>
      <c r="AE13">
        <v>4.9314276565660125</v>
      </c>
      <c r="AF13">
        <v>0.7179830740916161</v>
      </c>
      <c r="AG13">
        <v>4.7174428141995621</v>
      </c>
      <c r="AH13">
        <v>13.68301670860254</v>
      </c>
      <c r="AI13">
        <v>1.9197398060908617</v>
      </c>
      <c r="AJ13">
        <v>0</v>
      </c>
      <c r="AK13">
        <v>0</v>
      </c>
      <c r="AL13">
        <v>0</v>
      </c>
      <c r="AM13">
        <v>1.5173623762972819</v>
      </c>
      <c r="AN13">
        <v>4.6457714615854406E-2</v>
      </c>
      <c r="AO13">
        <v>0</v>
      </c>
      <c r="AP13">
        <v>0</v>
      </c>
      <c r="AQ13">
        <v>0</v>
      </c>
      <c r="AR13">
        <v>0</v>
      </c>
      <c r="AS13">
        <v>2.6876358018290261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2.9074426617100366</v>
      </c>
      <c r="AZ13">
        <v>4.6978789743589751</v>
      </c>
      <c r="BA13">
        <v>3.4204668404907976</v>
      </c>
      <c r="BB13">
        <v>2.7198240926640929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81.208194294345532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2.790007149118328</v>
      </c>
      <c r="L14">
        <v>6.11</v>
      </c>
      <c r="M14">
        <v>2.430132839269612</v>
      </c>
      <c r="N14">
        <v>2.8499560553892218</v>
      </c>
      <c r="O14">
        <v>3.1700447762813906</v>
      </c>
      <c r="P14">
        <v>4.9904231920467668</v>
      </c>
      <c r="Q14">
        <v>0.40974566514390132</v>
      </c>
      <c r="R14">
        <v>1.2794469150356897</v>
      </c>
      <c r="S14">
        <v>0.6297313838383839</v>
      </c>
      <c r="T14">
        <v>1.5684788327759196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4.5520886079665415</v>
      </c>
      <c r="AC14">
        <v>2.9209481333344689</v>
      </c>
      <c r="AD14">
        <v>3.540512222628633</v>
      </c>
      <c r="AE14">
        <v>4.9314276565660125</v>
      </c>
      <c r="AF14">
        <v>0.7179830740916161</v>
      </c>
      <c r="AG14">
        <v>4.7174428141995621</v>
      </c>
      <c r="AH14">
        <v>13.68301670860254</v>
      </c>
      <c r="AI14">
        <v>1.9197398060908617</v>
      </c>
      <c r="AJ14">
        <v>0</v>
      </c>
      <c r="AK14">
        <v>0</v>
      </c>
      <c r="AL14">
        <v>0</v>
      </c>
      <c r="AM14">
        <v>1.5173623762972819</v>
      </c>
      <c r="AN14">
        <v>4.6457714615854406E-2</v>
      </c>
      <c r="AO14">
        <v>0</v>
      </c>
      <c r="AP14">
        <v>0</v>
      </c>
      <c r="AQ14">
        <v>0</v>
      </c>
      <c r="AR14">
        <v>0</v>
      </c>
      <c r="AS14">
        <v>2.6876358018290261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2.9074426617100366</v>
      </c>
      <c r="AZ14">
        <v>4.6978789743589751</v>
      </c>
      <c r="BA14">
        <v>3.4204668404907976</v>
      </c>
      <c r="BB14">
        <v>2.7198240926640929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81.208194294345532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0.9700024855357624</v>
      </c>
      <c r="L15">
        <v>0.99003490403313343</v>
      </c>
      <c r="M15">
        <v>0.96998068225048695</v>
      </c>
      <c r="N15">
        <v>0.96987878482723655</v>
      </c>
      <c r="O15">
        <v>0.9700002111585907</v>
      </c>
      <c r="P15">
        <v>0.97010376995689018</v>
      </c>
      <c r="Q15">
        <v>0.40974566514390132</v>
      </c>
      <c r="R15">
        <v>0.96972172502334275</v>
      </c>
      <c r="S15">
        <v>0.6297313838383839</v>
      </c>
      <c r="T15">
        <v>0.96967490794979094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4.5520886079665415</v>
      </c>
      <c r="AC15">
        <v>2.9209481333344689</v>
      </c>
      <c r="AD15">
        <v>3.540512222628633</v>
      </c>
      <c r="AE15">
        <v>4.9314276565660125</v>
      </c>
      <c r="AF15">
        <v>0.7179830740916161</v>
      </c>
      <c r="AG15">
        <v>4.7174428141995621</v>
      </c>
      <c r="AH15">
        <v>13.68301670860254</v>
      </c>
      <c r="AI15">
        <v>1.599783258513839</v>
      </c>
      <c r="AJ15">
        <v>0</v>
      </c>
      <c r="AK15">
        <v>0</v>
      </c>
      <c r="AL15">
        <v>0</v>
      </c>
      <c r="AM15">
        <v>1.5173623762972819</v>
      </c>
      <c r="AN15">
        <v>4.6457714615854406E-2</v>
      </c>
      <c r="AO15">
        <v>0</v>
      </c>
      <c r="AP15">
        <v>0</v>
      </c>
      <c r="AQ15">
        <v>0</v>
      </c>
      <c r="AR15">
        <v>0</v>
      </c>
      <c r="AS15">
        <v>2.6876358018290261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2.9074426617100366</v>
      </c>
      <c r="AZ15">
        <v>4.6978789743589751</v>
      </c>
      <c r="BA15">
        <v>3.4204668404907976</v>
      </c>
      <c r="BB15">
        <v>2.5498350868725868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63.309156451795289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0.9700024855357624</v>
      </c>
      <c r="L16">
        <v>0.99003490403313343</v>
      </c>
      <c r="M16">
        <v>0.96998068225048695</v>
      </c>
      <c r="N16">
        <v>0.96987878482723655</v>
      </c>
      <c r="O16">
        <v>0.9700002111585907</v>
      </c>
      <c r="P16">
        <v>0.97010376995689018</v>
      </c>
      <c r="Q16">
        <v>0.40974566514390132</v>
      </c>
      <c r="R16">
        <v>0.96975516048237476</v>
      </c>
      <c r="S16">
        <v>0.6297313838383839</v>
      </c>
      <c r="T16">
        <v>0.96967490794979094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4.5520886079665415</v>
      </c>
      <c r="AC16">
        <v>2.9209481333344689</v>
      </c>
      <c r="AD16">
        <v>3.540512222628633</v>
      </c>
      <c r="AE16">
        <v>4.9314276565660125</v>
      </c>
      <c r="AF16">
        <v>0.7179830740916161</v>
      </c>
      <c r="AG16">
        <v>4.7174428141995621</v>
      </c>
      <c r="AH16">
        <v>13.68301670860254</v>
      </c>
      <c r="AI16">
        <v>1.599783258513839</v>
      </c>
      <c r="AJ16">
        <v>0</v>
      </c>
      <c r="AK16">
        <v>0</v>
      </c>
      <c r="AL16">
        <v>0</v>
      </c>
      <c r="AM16">
        <v>1.5173623762972819</v>
      </c>
      <c r="AN16">
        <v>4.6457714615854406E-2</v>
      </c>
      <c r="AO16">
        <v>0</v>
      </c>
      <c r="AP16">
        <v>0</v>
      </c>
      <c r="AQ16">
        <v>0</v>
      </c>
      <c r="AR16">
        <v>0</v>
      </c>
      <c r="AS16">
        <v>2.6876358018290261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2.9074426617100366</v>
      </c>
      <c r="AZ16">
        <v>4.6978789743589751</v>
      </c>
      <c r="BA16">
        <v>3.4204668404907976</v>
      </c>
      <c r="BB16">
        <v>2.5498350868725868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63.30918988725432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0.9700024855357624</v>
      </c>
      <c r="L17">
        <v>0.99003490403313343</v>
      </c>
      <c r="M17">
        <v>0.96998068225048695</v>
      </c>
      <c r="N17">
        <v>0.96987878482723655</v>
      </c>
      <c r="O17">
        <v>0.9700002111585907</v>
      </c>
      <c r="P17">
        <v>0.97010376995689018</v>
      </c>
      <c r="Q17">
        <v>0.40974566514390132</v>
      </c>
      <c r="R17">
        <v>0.96975516048237476</v>
      </c>
      <c r="S17">
        <v>0.6297313838383839</v>
      </c>
      <c r="T17">
        <v>0.96967490794979094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4.5520886079665415</v>
      </c>
      <c r="AC17">
        <v>2.9209481333344689</v>
      </c>
      <c r="AD17">
        <v>3.540512222628633</v>
      </c>
      <c r="AE17">
        <v>4.9314276565660125</v>
      </c>
      <c r="AF17">
        <v>0.7179830740916161</v>
      </c>
      <c r="AG17">
        <v>4.7174428141995621</v>
      </c>
      <c r="AH17">
        <v>13.68301670860254</v>
      </c>
      <c r="AI17">
        <v>1.599783258513839</v>
      </c>
      <c r="AJ17">
        <v>0</v>
      </c>
      <c r="AK17">
        <v>0</v>
      </c>
      <c r="AL17">
        <v>0</v>
      </c>
      <c r="AM17">
        <v>1.5173623762972819</v>
      </c>
      <c r="AN17">
        <v>4.6457714615854406E-2</v>
      </c>
      <c r="AO17">
        <v>0</v>
      </c>
      <c r="AP17">
        <v>0</v>
      </c>
      <c r="AQ17">
        <v>0</v>
      </c>
      <c r="AR17">
        <v>0</v>
      </c>
      <c r="AS17">
        <v>2.6876358018290261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2.9074426617100366</v>
      </c>
      <c r="AZ17">
        <v>4.6978789743589751</v>
      </c>
      <c r="BA17">
        <v>3.4204668404907976</v>
      </c>
      <c r="BB17">
        <v>2.5498350868725868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63.30918988725432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0.9700024855357624</v>
      </c>
      <c r="L18">
        <v>0.99003490403313343</v>
      </c>
      <c r="M18">
        <v>0.96998068225048695</v>
      </c>
      <c r="N18">
        <v>0.96987878482723655</v>
      </c>
      <c r="O18">
        <v>0.9700002111585907</v>
      </c>
      <c r="P18">
        <v>0.97010376995689018</v>
      </c>
      <c r="Q18">
        <v>0.40974566514390132</v>
      </c>
      <c r="R18">
        <v>0.96975516048237476</v>
      </c>
      <c r="S18">
        <v>0.6297313838383839</v>
      </c>
      <c r="T18">
        <v>0.96967490794979094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4.5520886079665415</v>
      </c>
      <c r="AC18">
        <v>2.9209481333344689</v>
      </c>
      <c r="AD18">
        <v>2.649240947229492</v>
      </c>
      <c r="AE18">
        <v>4.9314276565660125</v>
      </c>
      <c r="AF18">
        <v>0.7179830740916161</v>
      </c>
      <c r="AG18">
        <v>4.7174428141995621</v>
      </c>
      <c r="AH18">
        <v>13.68301670860254</v>
      </c>
      <c r="AI18">
        <v>1.599783258513839</v>
      </c>
      <c r="AJ18">
        <v>0</v>
      </c>
      <c r="AK18">
        <v>0</v>
      </c>
      <c r="AL18">
        <v>0</v>
      </c>
      <c r="AM18">
        <v>1.5173623762972819</v>
      </c>
      <c r="AN18">
        <v>4.6457714615854406E-2</v>
      </c>
      <c r="AO18">
        <v>0</v>
      </c>
      <c r="AP18">
        <v>0</v>
      </c>
      <c r="AQ18">
        <v>0</v>
      </c>
      <c r="AR18">
        <v>0</v>
      </c>
      <c r="AS18">
        <v>2.6876358018290261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2.9074426617100366</v>
      </c>
      <c r="AZ18">
        <v>4.6978789743589751</v>
      </c>
      <c r="BA18">
        <v>3.4204668404907976</v>
      </c>
      <c r="BB18">
        <v>2.5498350868725868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62.417918611855171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1.0000022673516429</v>
      </c>
      <c r="L19">
        <v>1.0000354652831254</v>
      </c>
      <c r="M19">
        <v>0.96998068225048695</v>
      </c>
      <c r="N19">
        <v>0.96987878482723655</v>
      </c>
      <c r="O19">
        <v>0.9700002111585907</v>
      </c>
      <c r="P19">
        <v>0.97010376995689018</v>
      </c>
      <c r="Q19">
        <v>0.40974566514390132</v>
      </c>
      <c r="R19">
        <v>0.96975516048237476</v>
      </c>
      <c r="S19">
        <v>0.6297313838383839</v>
      </c>
      <c r="T19">
        <v>0.96967490794979094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4.5520886079665415</v>
      </c>
      <c r="AC19">
        <v>2.9209481333344689</v>
      </c>
      <c r="AD19">
        <v>2.649240947229492</v>
      </c>
      <c r="AE19">
        <v>4.9314276565660125</v>
      </c>
      <c r="AF19">
        <v>0.7179830740916161</v>
      </c>
      <c r="AG19">
        <v>4.7174428141995621</v>
      </c>
      <c r="AH19">
        <v>13.68301670860254</v>
      </c>
      <c r="AI19">
        <v>1.599783258513839</v>
      </c>
      <c r="AJ19">
        <v>0</v>
      </c>
      <c r="AK19">
        <v>0</v>
      </c>
      <c r="AL19">
        <v>0</v>
      </c>
      <c r="AM19">
        <v>1.5173623762972819</v>
      </c>
      <c r="AN19">
        <v>4.6457714615854406E-2</v>
      </c>
      <c r="AO19">
        <v>0</v>
      </c>
      <c r="AP19">
        <v>0</v>
      </c>
      <c r="AQ19">
        <v>0</v>
      </c>
      <c r="AR19">
        <v>0</v>
      </c>
      <c r="AS19">
        <v>2.6876358018290261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2.9074426617100366</v>
      </c>
      <c r="AZ19">
        <v>4.8578067692307689</v>
      </c>
      <c r="BA19">
        <v>3.4204668404907976</v>
      </c>
      <c r="BB19">
        <v>2.5498350868725868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62.617846749792847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1.0000022673516429</v>
      </c>
      <c r="L20">
        <v>1.0000354652831254</v>
      </c>
      <c r="M20">
        <v>0.96998068225048695</v>
      </c>
      <c r="N20">
        <v>0.96987878482723655</v>
      </c>
      <c r="O20">
        <v>0.9700002111585907</v>
      </c>
      <c r="P20">
        <v>0.97010376995689018</v>
      </c>
      <c r="Q20">
        <v>0.40974566514390132</v>
      </c>
      <c r="R20">
        <v>0.96975516048237476</v>
      </c>
      <c r="S20">
        <v>0.6297313838383839</v>
      </c>
      <c r="T20">
        <v>0.96967490794979094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4.5520886079665415</v>
      </c>
      <c r="AC20">
        <v>2.9209481333344689</v>
      </c>
      <c r="AD20">
        <v>2.649240947229492</v>
      </c>
      <c r="AE20">
        <v>4.9314276565660125</v>
      </c>
      <c r="AF20">
        <v>0.7179830740916161</v>
      </c>
      <c r="AG20">
        <v>4.7174428141995621</v>
      </c>
      <c r="AH20">
        <v>13.68301670860254</v>
      </c>
      <c r="AI20">
        <v>1.599783258513839</v>
      </c>
      <c r="AJ20">
        <v>0</v>
      </c>
      <c r="AK20">
        <v>0</v>
      </c>
      <c r="AL20">
        <v>0</v>
      </c>
      <c r="AM20">
        <v>1.5173623762972819</v>
      </c>
      <c r="AN20">
        <v>4.6457714615854406E-2</v>
      </c>
      <c r="AO20">
        <v>0</v>
      </c>
      <c r="AP20">
        <v>0</v>
      </c>
      <c r="AQ20">
        <v>0</v>
      </c>
      <c r="AR20">
        <v>0</v>
      </c>
      <c r="AS20">
        <v>2.6876358018290261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2.9074426617100366</v>
      </c>
      <c r="AZ20">
        <v>4.8578067692307689</v>
      </c>
      <c r="BA20">
        <v>3.4204668404907976</v>
      </c>
      <c r="BB20">
        <v>2.5498350868725868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62.617846749792847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0.9700024855357624</v>
      </c>
      <c r="L21">
        <v>1.0000354652831258</v>
      </c>
      <c r="M21">
        <v>0.96998068225048695</v>
      </c>
      <c r="N21">
        <v>0.96987878482723655</v>
      </c>
      <c r="O21">
        <v>0.9700002111585907</v>
      </c>
      <c r="P21">
        <v>0.97010376995689018</v>
      </c>
      <c r="Q21">
        <v>0.40974566514390132</v>
      </c>
      <c r="R21">
        <v>0.96975516048237476</v>
      </c>
      <c r="S21">
        <v>0.6297313838383839</v>
      </c>
      <c r="T21">
        <v>0.96967490794979094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4.5520886079665415</v>
      </c>
      <c r="AC21">
        <v>2.9209481333344689</v>
      </c>
      <c r="AD21">
        <v>2.649240947229492</v>
      </c>
      <c r="AE21">
        <v>4.9314276565660125</v>
      </c>
      <c r="AF21">
        <v>0.7179830740916161</v>
      </c>
      <c r="AG21">
        <v>4.7174428141995621</v>
      </c>
      <c r="AH21">
        <v>13.68301670860254</v>
      </c>
      <c r="AI21">
        <v>1.599783258513839</v>
      </c>
      <c r="AJ21">
        <v>0</v>
      </c>
      <c r="AK21">
        <v>0</v>
      </c>
      <c r="AL21">
        <v>0</v>
      </c>
      <c r="AM21">
        <v>1.5173623762972819</v>
      </c>
      <c r="AN21">
        <v>4.6457714615854406E-2</v>
      </c>
      <c r="AO21">
        <v>0</v>
      </c>
      <c r="AP21">
        <v>0</v>
      </c>
      <c r="AQ21">
        <v>0</v>
      </c>
      <c r="AR21">
        <v>0</v>
      </c>
      <c r="AS21">
        <v>2.6876358018290261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2.9074426617100366</v>
      </c>
      <c r="AZ21">
        <v>4.8578067692307689</v>
      </c>
      <c r="BA21">
        <v>3.4204668404907976</v>
      </c>
      <c r="BB21">
        <v>2.5498350868725868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62.587846967976965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0.97000097956571207</v>
      </c>
      <c r="L22">
        <v>0.97008852726407424</v>
      </c>
      <c r="M22">
        <v>0.96998068225048695</v>
      </c>
      <c r="N22">
        <v>0.96987878482723655</v>
      </c>
      <c r="O22">
        <v>0.9700002111585907</v>
      </c>
      <c r="P22">
        <v>0.97010376995689018</v>
      </c>
      <c r="Q22">
        <v>0.40974566514390132</v>
      </c>
      <c r="R22">
        <v>0.96975516048237476</v>
      </c>
      <c r="S22">
        <v>0.6297313838383839</v>
      </c>
      <c r="T22">
        <v>0.96967490794979094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4.5520886079665415</v>
      </c>
      <c r="AC22">
        <v>2.9209481333344689</v>
      </c>
      <c r="AD22">
        <v>2.649240947229492</v>
      </c>
      <c r="AE22">
        <v>4.9314276565660125</v>
      </c>
      <c r="AF22">
        <v>0.7179830740916161</v>
      </c>
      <c r="AG22">
        <v>4.7174428141995621</v>
      </c>
      <c r="AH22">
        <v>13.68301670860254</v>
      </c>
      <c r="AI22">
        <v>1.599783258513839</v>
      </c>
      <c r="AJ22">
        <v>0</v>
      </c>
      <c r="AK22">
        <v>0</v>
      </c>
      <c r="AL22">
        <v>0</v>
      </c>
      <c r="AM22">
        <v>1.5173623762972819</v>
      </c>
      <c r="AN22">
        <v>4.6457714615854406E-2</v>
      </c>
      <c r="AO22">
        <v>0</v>
      </c>
      <c r="AP22">
        <v>0</v>
      </c>
      <c r="AQ22">
        <v>0</v>
      </c>
      <c r="AR22">
        <v>0</v>
      </c>
      <c r="AS22">
        <v>2.6876358018290261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2.9074426617100366</v>
      </c>
      <c r="AZ22">
        <v>4.8578067692307689</v>
      </c>
      <c r="BA22">
        <v>3.4204668404907976</v>
      </c>
      <c r="BB22">
        <v>2.5498350868725868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62.557898523987866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0.96999770309346511</v>
      </c>
      <c r="L23">
        <v>0.96997182509222035</v>
      </c>
      <c r="M23">
        <v>0.96998068225048695</v>
      </c>
      <c r="N23">
        <v>0.96987878482723655</v>
      </c>
      <c r="O23">
        <v>0.9700002111585907</v>
      </c>
      <c r="P23">
        <v>0.97010376995689018</v>
      </c>
      <c r="Q23">
        <v>0.40974566514390132</v>
      </c>
      <c r="R23">
        <v>0.96975516048237476</v>
      </c>
      <c r="S23">
        <v>0.6297313838383839</v>
      </c>
      <c r="T23">
        <v>0.96967490794979094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4.5520886079665415</v>
      </c>
      <c r="AC23">
        <v>2.9209481333344689</v>
      </c>
      <c r="AD23">
        <v>2.649240947229492</v>
      </c>
      <c r="AE23">
        <v>4.9314276565660125</v>
      </c>
      <c r="AF23">
        <v>0.7179830740916161</v>
      </c>
      <c r="AG23">
        <v>4.7174428141995621</v>
      </c>
      <c r="AH23">
        <v>13.68301670860254</v>
      </c>
      <c r="AI23">
        <v>1.599783258513839</v>
      </c>
      <c r="AJ23">
        <v>0</v>
      </c>
      <c r="AK23">
        <v>0</v>
      </c>
      <c r="AL23">
        <v>0</v>
      </c>
      <c r="AM23">
        <v>1.5173623762972819</v>
      </c>
      <c r="AN23">
        <v>4.6457714615854406E-2</v>
      </c>
      <c r="AO23">
        <v>0</v>
      </c>
      <c r="AP23">
        <v>0</v>
      </c>
      <c r="AQ23">
        <v>0</v>
      </c>
      <c r="AR23">
        <v>0</v>
      </c>
      <c r="AS23">
        <v>2.6876358018290261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2.9074426617100366</v>
      </c>
      <c r="AZ23">
        <v>4.8578067692307689</v>
      </c>
      <c r="BA23">
        <v>3.4204668404907976</v>
      </c>
      <c r="BB23">
        <v>2.5498350868725868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62.557778545343758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0.96999063757809267</v>
      </c>
      <c r="L24">
        <v>0.96997182509222035</v>
      </c>
      <c r="M24">
        <v>0.96998068225048695</v>
      </c>
      <c r="N24">
        <v>0.96987878482723655</v>
      </c>
      <c r="O24">
        <v>0.9700002111585907</v>
      </c>
      <c r="P24">
        <v>0.97010376995689018</v>
      </c>
      <c r="Q24">
        <v>0.40974566514390132</v>
      </c>
      <c r="R24">
        <v>0.96975516048237476</v>
      </c>
      <c r="S24">
        <v>0.6297313838383839</v>
      </c>
      <c r="T24">
        <v>0.96967490794979094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4.5520886079665415</v>
      </c>
      <c r="AC24">
        <v>2.9209481333344689</v>
      </c>
      <c r="AD24">
        <v>2.649240947229492</v>
      </c>
      <c r="AE24">
        <v>4.9314276565660125</v>
      </c>
      <c r="AF24">
        <v>0.7179830740916161</v>
      </c>
      <c r="AG24">
        <v>4.7174428141995621</v>
      </c>
      <c r="AH24">
        <v>13.68301670860254</v>
      </c>
      <c r="AI24">
        <v>1.599783258513839</v>
      </c>
      <c r="AJ24">
        <v>0</v>
      </c>
      <c r="AK24">
        <v>0</v>
      </c>
      <c r="AL24">
        <v>0</v>
      </c>
      <c r="AM24">
        <v>1.5173623762972819</v>
      </c>
      <c r="AN24">
        <v>4.6457714615854406E-2</v>
      </c>
      <c r="AO24">
        <v>0</v>
      </c>
      <c r="AP24">
        <v>0</v>
      </c>
      <c r="AQ24">
        <v>0</v>
      </c>
      <c r="AR24">
        <v>0</v>
      </c>
      <c r="AS24">
        <v>2.6876358018290261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2.9074426617100366</v>
      </c>
      <c r="AZ24">
        <v>4.8578067692307689</v>
      </c>
      <c r="BA24">
        <v>3.4204668404907976</v>
      </c>
      <c r="BB24">
        <v>2.5498350868725868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62.557771479828389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0.96999132735361637</v>
      </c>
      <c r="L25">
        <v>0.96997182509222035</v>
      </c>
      <c r="M25">
        <v>0.96998068225048695</v>
      </c>
      <c r="N25">
        <v>0.96987878482723655</v>
      </c>
      <c r="O25">
        <v>0.9700002111585907</v>
      </c>
      <c r="P25">
        <v>0.97010376995689018</v>
      </c>
      <c r="Q25">
        <v>0.40974566514390132</v>
      </c>
      <c r="R25">
        <v>0.96975516048237476</v>
      </c>
      <c r="S25">
        <v>0.6297313838383839</v>
      </c>
      <c r="T25">
        <v>0.96967490794979094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4.5520886079665415</v>
      </c>
      <c r="AC25">
        <v>2.9209481333344689</v>
      </c>
      <c r="AD25">
        <v>2.649240947229492</v>
      </c>
      <c r="AE25">
        <v>4.9314276565660125</v>
      </c>
      <c r="AF25">
        <v>0.7179830740916161</v>
      </c>
      <c r="AG25">
        <v>4.7174428141995621</v>
      </c>
      <c r="AH25">
        <v>13.68301670860254</v>
      </c>
      <c r="AI25">
        <v>0.31995672111993101</v>
      </c>
      <c r="AJ25">
        <v>0</v>
      </c>
      <c r="AK25">
        <v>0</v>
      </c>
      <c r="AL25">
        <v>0</v>
      </c>
      <c r="AM25">
        <v>1.5173623762972819</v>
      </c>
      <c r="AN25">
        <v>4.6457714615854406E-2</v>
      </c>
      <c r="AO25">
        <v>0</v>
      </c>
      <c r="AP25">
        <v>0</v>
      </c>
      <c r="AQ25">
        <v>0</v>
      </c>
      <c r="AR25">
        <v>0</v>
      </c>
      <c r="AS25">
        <v>2.6876358018290261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2.9074426617100366</v>
      </c>
      <c r="AZ25">
        <v>4.8578067692307689</v>
      </c>
      <c r="BA25">
        <v>3.4204668404907976</v>
      </c>
      <c r="BB25">
        <v>2.5498350868725868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61.277945632210006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0.9700036217217215</v>
      </c>
      <c r="L26">
        <v>0.96994305283757332</v>
      </c>
      <c r="M26">
        <v>0.96998068225048695</v>
      </c>
      <c r="N26">
        <v>0.96987878482723655</v>
      </c>
      <c r="O26">
        <v>0.9700002111585907</v>
      </c>
      <c r="P26">
        <v>0.97010376995689018</v>
      </c>
      <c r="Q26">
        <v>0.40974566514390132</v>
      </c>
      <c r="R26">
        <v>0.96975516048237476</v>
      </c>
      <c r="S26">
        <v>0.6297313838383839</v>
      </c>
      <c r="T26">
        <v>0.96967490794979094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4.5520886079665415</v>
      </c>
      <c r="AC26">
        <v>2.9209481333344689</v>
      </c>
      <c r="AD26">
        <v>2.649240947229492</v>
      </c>
      <c r="AE26">
        <v>4.9314276565660125</v>
      </c>
      <c r="AF26">
        <v>0.7179830740916161</v>
      </c>
      <c r="AG26">
        <v>4.7174428141995621</v>
      </c>
      <c r="AH26">
        <v>13.68301670860254</v>
      </c>
      <c r="AI26">
        <v>0.31995672111993101</v>
      </c>
      <c r="AJ26">
        <v>0</v>
      </c>
      <c r="AK26">
        <v>0</v>
      </c>
      <c r="AL26">
        <v>0</v>
      </c>
      <c r="AM26">
        <v>1.5173623762972819</v>
      </c>
      <c r="AN26">
        <v>4.6457714615854406E-2</v>
      </c>
      <c r="AO26">
        <v>0</v>
      </c>
      <c r="AP26">
        <v>0</v>
      </c>
      <c r="AQ26">
        <v>0</v>
      </c>
      <c r="AR26">
        <v>0</v>
      </c>
      <c r="AS26">
        <v>2.6876358018290261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2.9074426617100366</v>
      </c>
      <c r="AZ26">
        <v>4.8578067692307689</v>
      </c>
      <c r="BA26">
        <v>3.4204668404907976</v>
      </c>
      <c r="BB26">
        <v>2.5498350868725868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61.277929154323459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0.97000141056392508</v>
      </c>
      <c r="L27">
        <v>0.96993360951008645</v>
      </c>
      <c r="M27">
        <v>0.96998068225048695</v>
      </c>
      <c r="N27">
        <v>0.96987878482723655</v>
      </c>
      <c r="O27">
        <v>0.9700002111585907</v>
      </c>
      <c r="P27">
        <v>0.97010376995689018</v>
      </c>
      <c r="Q27">
        <v>0.40974566514390132</v>
      </c>
      <c r="R27">
        <v>0.96975516048237476</v>
      </c>
      <c r="S27">
        <v>0.6297313838383839</v>
      </c>
      <c r="T27">
        <v>0.96967490794979094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4.5520886079665415</v>
      </c>
      <c r="AC27">
        <v>2.9209481333344689</v>
      </c>
      <c r="AD27">
        <v>2.649240947229492</v>
      </c>
      <c r="AE27">
        <v>4.9314276565660125</v>
      </c>
      <c r="AF27">
        <v>0.7179830740916161</v>
      </c>
      <c r="AG27">
        <v>4.7174428141995621</v>
      </c>
      <c r="AH27">
        <v>13.68301670860254</v>
      </c>
      <c r="AI27">
        <v>0.51193058024898153</v>
      </c>
      <c r="AJ27">
        <v>0</v>
      </c>
      <c r="AK27">
        <v>0</v>
      </c>
      <c r="AL27">
        <v>0</v>
      </c>
      <c r="AM27">
        <v>1.5173623762972819</v>
      </c>
      <c r="AN27">
        <v>4.6457714615854406E-2</v>
      </c>
      <c r="AO27">
        <v>0</v>
      </c>
      <c r="AP27">
        <v>0</v>
      </c>
      <c r="AQ27">
        <v>0</v>
      </c>
      <c r="AR27">
        <v>0</v>
      </c>
      <c r="AS27">
        <v>2.6876358018290261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2.9074426617100366</v>
      </c>
      <c r="AZ27">
        <v>4.8578067692307689</v>
      </c>
      <c r="BA27">
        <v>3.4204668404907976</v>
      </c>
      <c r="BB27">
        <v>2.5498350868725868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61.469891358967232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0.97000141056392508</v>
      </c>
      <c r="L28">
        <v>0.97008852726407424</v>
      </c>
      <c r="M28">
        <v>0.96998068225048695</v>
      </c>
      <c r="N28">
        <v>0.96987878482723655</v>
      </c>
      <c r="O28">
        <v>0.9700002111585907</v>
      </c>
      <c r="P28">
        <v>0.97010376995689018</v>
      </c>
      <c r="Q28">
        <v>0.40969015480933407</v>
      </c>
      <c r="R28">
        <v>0.96975516048237476</v>
      </c>
      <c r="S28">
        <v>0.62968145569620249</v>
      </c>
      <c r="T28">
        <v>0.96967490794979094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4.5520886079665415</v>
      </c>
      <c r="AC28">
        <v>2.9209481333344689</v>
      </c>
      <c r="AD28">
        <v>1.7661606595279564</v>
      </c>
      <c r="AE28">
        <v>4.9314276565660125</v>
      </c>
      <c r="AF28">
        <v>0.7179830740916161</v>
      </c>
      <c r="AG28">
        <v>4.7174428141995621</v>
      </c>
      <c r="AH28">
        <v>13.68301670860254</v>
      </c>
      <c r="AI28">
        <v>0.76789595714492631</v>
      </c>
      <c r="AJ28">
        <v>0</v>
      </c>
      <c r="AK28">
        <v>0</v>
      </c>
      <c r="AL28">
        <v>0</v>
      </c>
      <c r="AM28">
        <v>1.5173623762972819</v>
      </c>
      <c r="AN28">
        <v>4.6457714615854406E-2</v>
      </c>
      <c r="AO28">
        <v>0</v>
      </c>
      <c r="AP28">
        <v>0</v>
      </c>
      <c r="AQ28">
        <v>0</v>
      </c>
      <c r="AR28">
        <v>0</v>
      </c>
      <c r="AS28">
        <v>2.6876358018290261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2.9074426617100366</v>
      </c>
      <c r="AZ28">
        <v>4.8578067692307689</v>
      </c>
      <c r="BA28">
        <v>3.4204668404907976</v>
      </c>
      <c r="BB28">
        <v>2.5498350868725868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60.842825927438881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0.97000141056392508</v>
      </c>
      <c r="L29">
        <v>0.97008852726407424</v>
      </c>
      <c r="M29">
        <v>0.96998068225048695</v>
      </c>
      <c r="N29">
        <v>0.96987878482723655</v>
      </c>
      <c r="O29">
        <v>0.9700002111585907</v>
      </c>
      <c r="P29">
        <v>0.92003003760683777</v>
      </c>
      <c r="Q29">
        <v>0.40969015480933407</v>
      </c>
      <c r="R29">
        <v>0.96975516048237476</v>
      </c>
      <c r="S29">
        <v>0.62968145569620249</v>
      </c>
      <c r="T29">
        <v>0.96967490794979094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4.5520886079665415</v>
      </c>
      <c r="AC29">
        <v>2.9209481333344689</v>
      </c>
      <c r="AD29">
        <v>1.7661606595279564</v>
      </c>
      <c r="AE29">
        <v>4.9314276565660125</v>
      </c>
      <c r="AF29">
        <v>0.7179830740916161</v>
      </c>
      <c r="AG29">
        <v>4.7174428141995621</v>
      </c>
      <c r="AH29">
        <v>13.68301670860254</v>
      </c>
      <c r="AI29">
        <v>4.9314276427637456</v>
      </c>
      <c r="AJ29">
        <v>0</v>
      </c>
      <c r="AK29">
        <v>0</v>
      </c>
      <c r="AL29">
        <v>0</v>
      </c>
      <c r="AM29">
        <v>1.5173623762972819</v>
      </c>
      <c r="AN29">
        <v>4.6457714615854406E-2</v>
      </c>
      <c r="AO29">
        <v>0</v>
      </c>
      <c r="AP29">
        <v>0</v>
      </c>
      <c r="AQ29">
        <v>0</v>
      </c>
      <c r="AR29">
        <v>0</v>
      </c>
      <c r="AS29">
        <v>2.6876358018290261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2.9074426617100366</v>
      </c>
      <c r="AZ29">
        <v>4.6978789743589751</v>
      </c>
      <c r="BA29">
        <v>3.4204668404907976</v>
      </c>
      <c r="BB29">
        <v>2.5498350868725868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64.796356085835839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0.97000141056392508</v>
      </c>
      <c r="L30">
        <v>0.97008852726407424</v>
      </c>
      <c r="M30">
        <v>0.96998068225048695</v>
      </c>
      <c r="N30">
        <v>0.96987878482723655</v>
      </c>
      <c r="O30">
        <v>0.9700002111585907</v>
      </c>
      <c r="P30">
        <v>0.92003003760683777</v>
      </c>
      <c r="Q30">
        <v>0.40969015480933407</v>
      </c>
      <c r="R30">
        <v>0.97011172672064794</v>
      </c>
      <c r="S30">
        <v>0.62968145569620249</v>
      </c>
      <c r="T30">
        <v>0.96966601136363628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4.5520886079665415</v>
      </c>
      <c r="AC30">
        <v>2.9209481333344689</v>
      </c>
      <c r="AD30">
        <v>1.7661606595279564</v>
      </c>
      <c r="AE30">
        <v>4.9314276565660125</v>
      </c>
      <c r="AF30">
        <v>0.7179830740916161</v>
      </c>
      <c r="AG30">
        <v>4.7174428141995621</v>
      </c>
      <c r="AH30">
        <v>13.68301670860254</v>
      </c>
      <c r="AI30">
        <v>4.9314276427637456</v>
      </c>
      <c r="AJ30">
        <v>0</v>
      </c>
      <c r="AK30">
        <v>0</v>
      </c>
      <c r="AL30">
        <v>0</v>
      </c>
      <c r="AM30">
        <v>1.5173623762972819</v>
      </c>
      <c r="AN30">
        <v>4.6457714615854406E-2</v>
      </c>
      <c r="AO30">
        <v>0</v>
      </c>
      <c r="AP30">
        <v>0</v>
      </c>
      <c r="AQ30">
        <v>0</v>
      </c>
      <c r="AR30">
        <v>0</v>
      </c>
      <c r="AS30">
        <v>2.6876358018290261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2.9074426617100366</v>
      </c>
      <c r="AZ30">
        <v>4.6978789743589751</v>
      </c>
      <c r="BA30">
        <v>3.4204668404907976</v>
      </c>
      <c r="BB30">
        <v>2.7098247393822397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64.956693407997619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0.96996396281033503</v>
      </c>
      <c r="L31">
        <v>5.12997411389326</v>
      </c>
      <c r="M31">
        <v>0.96998068225048695</v>
      </c>
      <c r="N31">
        <v>0.96987878482723655</v>
      </c>
      <c r="O31">
        <v>0.9700002111585907</v>
      </c>
      <c r="P31">
        <v>0.92003003760683777</v>
      </c>
      <c r="Q31">
        <v>0.40969015480933407</v>
      </c>
      <c r="R31">
        <v>0.97011172672064794</v>
      </c>
      <c r="S31">
        <v>0.62968145569620249</v>
      </c>
      <c r="T31">
        <v>0.96966601136363628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4.5520886079665415</v>
      </c>
      <c r="AC31">
        <v>2.9209481333344689</v>
      </c>
      <c r="AD31">
        <v>1.7661606595279564</v>
      </c>
      <c r="AE31">
        <v>4.9314276565660125</v>
      </c>
      <c r="AF31">
        <v>0.7179830740916161</v>
      </c>
      <c r="AG31">
        <v>4.7174428141995621</v>
      </c>
      <c r="AH31">
        <v>13.68301670860254</v>
      </c>
      <c r="AI31">
        <v>4.9314276427637456</v>
      </c>
      <c r="AJ31">
        <v>0</v>
      </c>
      <c r="AK31">
        <v>0</v>
      </c>
      <c r="AL31">
        <v>0</v>
      </c>
      <c r="AM31">
        <v>1.5173623762972819</v>
      </c>
      <c r="AN31">
        <v>4.6457714615854406E-2</v>
      </c>
      <c r="AO31">
        <v>0</v>
      </c>
      <c r="AP31">
        <v>0</v>
      </c>
      <c r="AQ31">
        <v>0</v>
      </c>
      <c r="AR31">
        <v>0</v>
      </c>
      <c r="AS31">
        <v>2.6876358018290261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2.9074426617100366</v>
      </c>
      <c r="AZ31">
        <v>4.6978789743589751</v>
      </c>
      <c r="BA31">
        <v>3.4204668404907976</v>
      </c>
      <c r="BB31">
        <v>2.7098247393822397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69.116541546873222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0.97001066610707432</v>
      </c>
      <c r="L32">
        <v>3.7598982938994752</v>
      </c>
      <c r="M32">
        <v>0.96998068225048695</v>
      </c>
      <c r="N32">
        <v>0.96987878482723655</v>
      </c>
      <c r="O32">
        <v>0.9700002111585907</v>
      </c>
      <c r="P32">
        <v>0.92003003760683777</v>
      </c>
      <c r="Q32">
        <v>0.40969015480933407</v>
      </c>
      <c r="R32">
        <v>0.97011172672064794</v>
      </c>
      <c r="S32">
        <v>0.62968145569620249</v>
      </c>
      <c r="T32">
        <v>0.96966601136363628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4.5520886079665415</v>
      </c>
      <c r="AC32">
        <v>2.9209481333344689</v>
      </c>
      <c r="AD32">
        <v>1.7661606595279564</v>
      </c>
      <c r="AE32">
        <v>4.9314276565660125</v>
      </c>
      <c r="AF32">
        <v>0.7179830740916161</v>
      </c>
      <c r="AG32">
        <v>4.7174428141995621</v>
      </c>
      <c r="AH32">
        <v>13.68301670860254</v>
      </c>
      <c r="AI32">
        <v>4.9314276427637456</v>
      </c>
      <c r="AJ32">
        <v>0</v>
      </c>
      <c r="AK32">
        <v>0</v>
      </c>
      <c r="AL32">
        <v>0</v>
      </c>
      <c r="AM32">
        <v>1.5173623762972819</v>
      </c>
      <c r="AN32">
        <v>4.6457714615854406E-2</v>
      </c>
      <c r="AO32">
        <v>0</v>
      </c>
      <c r="AP32">
        <v>0</v>
      </c>
      <c r="AQ32">
        <v>0</v>
      </c>
      <c r="AR32">
        <v>0</v>
      </c>
      <c r="AS32">
        <v>2.6876358018290261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2.9074426617100366</v>
      </c>
      <c r="AZ32">
        <v>4.6978789743589751</v>
      </c>
      <c r="BA32">
        <v>3.4204668404907976</v>
      </c>
      <c r="BB32">
        <v>2.7098247393822397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67.746512430176182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0.97999389594528574</v>
      </c>
      <c r="L33">
        <v>1.0000641124017406</v>
      </c>
      <c r="M33">
        <v>0.96998068225048695</v>
      </c>
      <c r="N33">
        <v>0.96987878482723655</v>
      </c>
      <c r="O33">
        <v>0.9700002111585907</v>
      </c>
      <c r="P33">
        <v>0.96998331227321233</v>
      </c>
      <c r="Q33">
        <v>0.40978181542247738</v>
      </c>
      <c r="R33">
        <v>0.97009223885240237</v>
      </c>
      <c r="S33">
        <v>0.63988416289592764</v>
      </c>
      <c r="T33">
        <v>0.96966601136363628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4.5520886079665415</v>
      </c>
      <c r="AC33">
        <v>2.9209481333344689</v>
      </c>
      <c r="AD33">
        <v>1.7661606595279564</v>
      </c>
      <c r="AE33">
        <v>4.9314276565660125</v>
      </c>
      <c r="AF33">
        <v>0.7179830740916161</v>
      </c>
      <c r="AG33">
        <v>4.7174428141995621</v>
      </c>
      <c r="AH33">
        <v>13.68301670860254</v>
      </c>
      <c r="AI33">
        <v>4.9314276427637456</v>
      </c>
      <c r="AJ33">
        <v>0</v>
      </c>
      <c r="AK33">
        <v>0</v>
      </c>
      <c r="AL33">
        <v>0</v>
      </c>
      <c r="AM33">
        <v>1.5173623762972819</v>
      </c>
      <c r="AN33">
        <v>4.6457714615854406E-2</v>
      </c>
      <c r="AO33">
        <v>0</v>
      </c>
      <c r="AP33">
        <v>0</v>
      </c>
      <c r="AQ33">
        <v>0</v>
      </c>
      <c r="AR33">
        <v>0</v>
      </c>
      <c r="AS33">
        <v>2.6876358018290261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2.9074426617100366</v>
      </c>
      <c r="AZ33">
        <v>4.6978789743589751</v>
      </c>
      <c r="BA33">
        <v>3.4204668404907976</v>
      </c>
      <c r="BB33">
        <v>2.7098247393822397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65.056889633127639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0.96996763332157288</v>
      </c>
      <c r="L34">
        <v>0.96997578027465681</v>
      </c>
      <c r="M34">
        <v>0.96998068225048695</v>
      </c>
      <c r="N34">
        <v>0.96987878482723655</v>
      </c>
      <c r="O34">
        <v>0.9700002111585907</v>
      </c>
      <c r="P34">
        <v>0.9700147698593149</v>
      </c>
      <c r="Q34">
        <v>0.40978181542247738</v>
      </c>
      <c r="R34">
        <v>0.97009223885240237</v>
      </c>
      <c r="S34">
        <v>0.63988416289592764</v>
      </c>
      <c r="T34">
        <v>0.96966601136363628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4.5520886079665415</v>
      </c>
      <c r="AC34">
        <v>2.9209481333344689</v>
      </c>
      <c r="AD34">
        <v>1.7661606595279564</v>
      </c>
      <c r="AE34">
        <v>4.9314276565660125</v>
      </c>
      <c r="AF34">
        <v>0.7179830740916161</v>
      </c>
      <c r="AG34">
        <v>4.7174428141995621</v>
      </c>
      <c r="AH34">
        <v>13.68301670860254</v>
      </c>
      <c r="AI34">
        <v>4.9314276427637456</v>
      </c>
      <c r="AJ34">
        <v>0</v>
      </c>
      <c r="AK34">
        <v>0</v>
      </c>
      <c r="AL34">
        <v>0</v>
      </c>
      <c r="AM34">
        <v>1.0110630787310786</v>
      </c>
      <c r="AN34">
        <v>4.6457714615854406E-2</v>
      </c>
      <c r="AO34">
        <v>0</v>
      </c>
      <c r="AP34">
        <v>0</v>
      </c>
      <c r="AQ34">
        <v>0</v>
      </c>
      <c r="AR34">
        <v>0</v>
      </c>
      <c r="AS34">
        <v>2.6876358018290261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2.9074426617100366</v>
      </c>
      <c r="AZ34">
        <v>4.6978789743589751</v>
      </c>
      <c r="BA34">
        <v>3.4204668404907976</v>
      </c>
      <c r="BB34">
        <v>2.7098247393822397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64.510507198396738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0.96996763332157288</v>
      </c>
      <c r="L35">
        <v>0.96997578027465681</v>
      </c>
      <c r="M35">
        <v>0.96998068225048695</v>
      </c>
      <c r="N35">
        <v>0.96987878482723655</v>
      </c>
      <c r="O35">
        <v>0.9700002111585907</v>
      </c>
      <c r="P35">
        <v>0.9700147698593149</v>
      </c>
      <c r="Q35">
        <v>0.40978181542247738</v>
      </c>
      <c r="R35">
        <v>0.97009223885240237</v>
      </c>
      <c r="S35">
        <v>0.62996184331797245</v>
      </c>
      <c r="T35">
        <v>0.96966601136363628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4.5520886079665415</v>
      </c>
      <c r="AC35">
        <v>2.9209481333344689</v>
      </c>
      <c r="AD35">
        <v>1.7661606595279564</v>
      </c>
      <c r="AE35">
        <v>4.9314276565660125</v>
      </c>
      <c r="AF35">
        <v>0.7179830740916161</v>
      </c>
      <c r="AG35">
        <v>4.7174428141995621</v>
      </c>
      <c r="AH35">
        <v>13.68301670860254</v>
      </c>
      <c r="AI35">
        <v>1.599783258513839</v>
      </c>
      <c r="AJ35">
        <v>0</v>
      </c>
      <c r="AK35">
        <v>0</v>
      </c>
      <c r="AL35">
        <v>0</v>
      </c>
      <c r="AM35">
        <v>1.0110630787310786</v>
      </c>
      <c r="AN35">
        <v>4.6457714615854406E-2</v>
      </c>
      <c r="AO35">
        <v>0</v>
      </c>
      <c r="AP35">
        <v>0</v>
      </c>
      <c r="AQ35">
        <v>0</v>
      </c>
      <c r="AR35">
        <v>0</v>
      </c>
      <c r="AS35">
        <v>2.6876358018290261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2.9074426617100366</v>
      </c>
      <c r="AZ35">
        <v>4.6978789743589751</v>
      </c>
      <c r="BA35">
        <v>3.4204668404907976</v>
      </c>
      <c r="BB35">
        <v>2.7098247393822397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61.168940494568879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0.97999389594528574</v>
      </c>
      <c r="L36">
        <v>0.96997578027465681</v>
      </c>
      <c r="M36">
        <v>0.96998068225048695</v>
      </c>
      <c r="N36">
        <v>0.96987878482723655</v>
      </c>
      <c r="O36">
        <v>0.9700002111585907</v>
      </c>
      <c r="P36">
        <v>0.9700147698593149</v>
      </c>
      <c r="Q36">
        <v>0.40978181542247738</v>
      </c>
      <c r="R36">
        <v>0.97009223885240237</v>
      </c>
      <c r="S36">
        <v>0.62996184331797245</v>
      </c>
      <c r="T36">
        <v>0.96966601136363628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4.5520886079665415</v>
      </c>
      <c r="AC36">
        <v>2.9209481333344689</v>
      </c>
      <c r="AD36">
        <v>1.7661606595279564</v>
      </c>
      <c r="AE36">
        <v>4.9314276565660125</v>
      </c>
      <c r="AF36">
        <v>0.7179830740916161</v>
      </c>
      <c r="AG36">
        <v>4.7174428141995621</v>
      </c>
      <c r="AH36">
        <v>13.68301670860254</v>
      </c>
      <c r="AI36">
        <v>1.599783258513839</v>
      </c>
      <c r="AJ36">
        <v>0</v>
      </c>
      <c r="AK36">
        <v>0</v>
      </c>
      <c r="AL36">
        <v>0</v>
      </c>
      <c r="AM36">
        <v>1.0110630787310786</v>
      </c>
      <c r="AN36">
        <v>4.6457714615854406E-2</v>
      </c>
      <c r="AO36">
        <v>0</v>
      </c>
      <c r="AP36">
        <v>0</v>
      </c>
      <c r="AQ36">
        <v>0</v>
      </c>
      <c r="AR36">
        <v>0</v>
      </c>
      <c r="AS36">
        <v>2.6876358018290261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2.9074426617100366</v>
      </c>
      <c r="AZ36">
        <v>4.6978789743589751</v>
      </c>
      <c r="BA36">
        <v>3.4204668404907976</v>
      </c>
      <c r="BB36">
        <v>2.7098247393822397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61.178966757192605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0.9699981467329003</v>
      </c>
      <c r="L37">
        <v>0.96997578027465681</v>
      </c>
      <c r="M37">
        <v>0.96998068225048695</v>
      </c>
      <c r="N37">
        <v>0.96987878482723655</v>
      </c>
      <c r="O37">
        <v>0.9700002111585907</v>
      </c>
      <c r="P37">
        <v>0.9700147698593149</v>
      </c>
      <c r="Q37">
        <v>0.40978181542247738</v>
      </c>
      <c r="R37">
        <v>0.9699530476585162</v>
      </c>
      <c r="S37">
        <v>0.62996184331797245</v>
      </c>
      <c r="T37">
        <v>0.96966601136363628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4.5520886079665415</v>
      </c>
      <c r="AC37">
        <v>2.9209481333344689</v>
      </c>
      <c r="AD37">
        <v>1.7661606595279564</v>
      </c>
      <c r="AE37">
        <v>4.9314276565660125</v>
      </c>
      <c r="AF37">
        <v>0.7179830740916161</v>
      </c>
      <c r="AG37">
        <v>4.7174428141995621</v>
      </c>
      <c r="AH37">
        <v>13.68301670860254</v>
      </c>
      <c r="AI37">
        <v>1.599783258513839</v>
      </c>
      <c r="AJ37">
        <v>0</v>
      </c>
      <c r="AK37">
        <v>0</v>
      </c>
      <c r="AL37">
        <v>0</v>
      </c>
      <c r="AM37">
        <v>1.0110630787310786</v>
      </c>
      <c r="AN37">
        <v>4.6457714615854406E-2</v>
      </c>
      <c r="AO37">
        <v>0</v>
      </c>
      <c r="AP37">
        <v>0</v>
      </c>
      <c r="AQ37">
        <v>0</v>
      </c>
      <c r="AR37">
        <v>0</v>
      </c>
      <c r="AS37">
        <v>2.6876358018290261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2.9074426617100366</v>
      </c>
      <c r="AZ37">
        <v>4.6978789743589751</v>
      </c>
      <c r="BA37">
        <v>3.4204668404907976</v>
      </c>
      <c r="BB37">
        <v>2.7098247393822397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61.16883181678633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0.9699981467329003</v>
      </c>
      <c r="L38">
        <v>0.96997578027465681</v>
      </c>
      <c r="M38">
        <v>0.96998068225048695</v>
      </c>
      <c r="N38">
        <v>0.96987878482723655</v>
      </c>
      <c r="O38">
        <v>0.9700002111585907</v>
      </c>
      <c r="P38">
        <v>0.9700147698593149</v>
      </c>
      <c r="Q38">
        <v>0.40978181542247738</v>
      </c>
      <c r="R38">
        <v>0.9699530476585162</v>
      </c>
      <c r="S38">
        <v>0.62996184331797245</v>
      </c>
      <c r="T38">
        <v>0.96966601136363628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4.5520886079665415</v>
      </c>
      <c r="AC38">
        <v>2.9209481333344689</v>
      </c>
      <c r="AD38">
        <v>1.7661606595279564</v>
      </c>
      <c r="AE38">
        <v>4.9314276565660125</v>
      </c>
      <c r="AF38">
        <v>0.7179830740916161</v>
      </c>
      <c r="AG38">
        <v>4.7174428141995621</v>
      </c>
      <c r="AH38">
        <v>13.68301670860254</v>
      </c>
      <c r="AI38">
        <v>1.599783258513839</v>
      </c>
      <c r="AJ38">
        <v>0</v>
      </c>
      <c r="AK38">
        <v>0</v>
      </c>
      <c r="AL38">
        <v>0</v>
      </c>
      <c r="AM38">
        <v>1.0110630787310786</v>
      </c>
      <c r="AN38">
        <v>4.6457714615854406E-2</v>
      </c>
      <c r="AO38">
        <v>0</v>
      </c>
      <c r="AP38">
        <v>0</v>
      </c>
      <c r="AQ38">
        <v>0</v>
      </c>
      <c r="AR38">
        <v>0</v>
      </c>
      <c r="AS38">
        <v>2.6876358018290261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2.9074426617100366</v>
      </c>
      <c r="AZ38">
        <v>4.6978789743589751</v>
      </c>
      <c r="BA38">
        <v>3.4204668404907976</v>
      </c>
      <c r="BB38">
        <v>2.7098247393822397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61.16883181678633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0.99002513033272377</v>
      </c>
      <c r="L39">
        <v>1.0000214231534466</v>
      </c>
      <c r="M39">
        <v>0.96999921174831671</v>
      </c>
      <c r="N39">
        <v>0.96991350867892268</v>
      </c>
      <c r="O39">
        <v>0.97001639626183478</v>
      </c>
      <c r="P39">
        <v>0.97003363540917575</v>
      </c>
      <c r="Q39">
        <v>0.4104552448644207</v>
      </c>
      <c r="R39">
        <v>0.9699530476585162</v>
      </c>
      <c r="S39">
        <v>0.62996184331797245</v>
      </c>
      <c r="T39">
        <v>0.96966601136363628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4.5520886079665415</v>
      </c>
      <c r="AC39">
        <v>2.9209481333344689</v>
      </c>
      <c r="AD39">
        <v>1.7661606595279564</v>
      </c>
      <c r="AE39">
        <v>4.9314276565660125</v>
      </c>
      <c r="AF39">
        <v>0.7179830740916161</v>
      </c>
      <c r="AG39">
        <v>4.7174428141995621</v>
      </c>
      <c r="AH39">
        <v>13.68301670860254</v>
      </c>
      <c r="AI39">
        <v>1.599783258513839</v>
      </c>
      <c r="AJ39">
        <v>0</v>
      </c>
      <c r="AK39">
        <v>0</v>
      </c>
      <c r="AL39">
        <v>0</v>
      </c>
      <c r="AM39">
        <v>1.0110630787310786</v>
      </c>
      <c r="AN39">
        <v>4.6457714615854406E-2</v>
      </c>
      <c r="AO39">
        <v>0</v>
      </c>
      <c r="AP39">
        <v>0</v>
      </c>
      <c r="AQ39">
        <v>0</v>
      </c>
      <c r="AR39">
        <v>0</v>
      </c>
      <c r="AS39">
        <v>2.6876358018290261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2.9074426617100366</v>
      </c>
      <c r="AZ39">
        <v>4.6978789743589751</v>
      </c>
      <c r="BA39">
        <v>3.4204668404907976</v>
      </c>
      <c r="BB39">
        <v>2.6773985156250002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61.187239952952261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0.98002487649097902</v>
      </c>
      <c r="L40">
        <v>0.99996480141501853</v>
      </c>
      <c r="M40">
        <v>0.96982103321033197</v>
      </c>
      <c r="N40">
        <v>0.96991929725363479</v>
      </c>
      <c r="O40">
        <v>0.97009327498579201</v>
      </c>
      <c r="P40">
        <v>0.97000169286889348</v>
      </c>
      <c r="Q40">
        <v>0.4104552448644207</v>
      </c>
      <c r="R40">
        <v>0.9699530476585162</v>
      </c>
      <c r="S40">
        <v>0.62996184331797245</v>
      </c>
      <c r="T40">
        <v>0.96966601136363628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4.5520886079665415</v>
      </c>
      <c r="AC40">
        <v>2.9209481333344689</v>
      </c>
      <c r="AD40">
        <v>1.7661606595279564</v>
      </c>
      <c r="AE40">
        <v>4.9314276565660125</v>
      </c>
      <c r="AF40">
        <v>0.7179830740916161</v>
      </c>
      <c r="AG40">
        <v>4.7174428141995621</v>
      </c>
      <c r="AH40">
        <v>13.68301670860254</v>
      </c>
      <c r="AI40">
        <v>1.599783258513839</v>
      </c>
      <c r="AJ40">
        <v>0</v>
      </c>
      <c r="AK40">
        <v>0</v>
      </c>
      <c r="AL40">
        <v>0</v>
      </c>
      <c r="AM40">
        <v>1.0110630787310786</v>
      </c>
      <c r="AN40">
        <v>4.6457714615854406E-2</v>
      </c>
      <c r="AO40">
        <v>0</v>
      </c>
      <c r="AP40">
        <v>0</v>
      </c>
      <c r="AQ40">
        <v>0</v>
      </c>
      <c r="AR40">
        <v>0</v>
      </c>
      <c r="AS40">
        <v>2.6876358018290261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2.9074426617100366</v>
      </c>
      <c r="AZ40">
        <v>4.6978789743589751</v>
      </c>
      <c r="BA40">
        <v>3.4204668404907976</v>
      </c>
      <c r="BB40">
        <v>2.6913047023346302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61.190961810302113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1.409997306075659</v>
      </c>
      <c r="L41">
        <v>0.99998605259334605</v>
      </c>
      <c r="M41">
        <v>0.96998839306289009</v>
      </c>
      <c r="N41">
        <v>0.96998942300900581</v>
      </c>
      <c r="O41">
        <v>0.96998505680094382</v>
      </c>
      <c r="P41">
        <v>0.97008368754644092</v>
      </c>
      <c r="Q41">
        <v>0.4104552448644207</v>
      </c>
      <c r="R41">
        <v>0.9699530476585162</v>
      </c>
      <c r="S41">
        <v>0.62996184331797245</v>
      </c>
      <c r="T41">
        <v>0.96966601136363628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4.5520886079665415</v>
      </c>
      <c r="AC41">
        <v>2.9209481333344689</v>
      </c>
      <c r="AD41">
        <v>1.7661606595279564</v>
      </c>
      <c r="AE41">
        <v>4.9314276565660125</v>
      </c>
      <c r="AF41">
        <v>0.7179830740916161</v>
      </c>
      <c r="AG41">
        <v>4.7174428141995621</v>
      </c>
      <c r="AH41">
        <v>13.68301670860254</v>
      </c>
      <c r="AI41">
        <v>1.599783258513839</v>
      </c>
      <c r="AJ41">
        <v>0</v>
      </c>
      <c r="AK41">
        <v>0</v>
      </c>
      <c r="AL41">
        <v>0</v>
      </c>
      <c r="AM41">
        <v>1.0110630787310786</v>
      </c>
      <c r="AN41">
        <v>4.6457714615854406E-2</v>
      </c>
      <c r="AO41">
        <v>0</v>
      </c>
      <c r="AP41">
        <v>0</v>
      </c>
      <c r="AQ41">
        <v>0</v>
      </c>
      <c r="AR41">
        <v>0</v>
      </c>
      <c r="AS41">
        <v>2.6876358018290261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2.9074426617100366</v>
      </c>
      <c r="AZ41">
        <v>4.6978789743589751</v>
      </c>
      <c r="BA41">
        <v>3.4204668404907976</v>
      </c>
      <c r="BB41">
        <v>2.590752408080808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61.520614458911936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1.409997306075659</v>
      </c>
      <c r="L42">
        <v>0.9999907048008172</v>
      </c>
      <c r="M42">
        <v>0.96991537203134415</v>
      </c>
      <c r="N42">
        <v>0.97002127819682304</v>
      </c>
      <c r="O42">
        <v>0.97002178372427805</v>
      </c>
      <c r="P42">
        <v>0.97001858509288963</v>
      </c>
      <c r="Q42">
        <v>0.4104552448644207</v>
      </c>
      <c r="R42">
        <v>0.9699530476585162</v>
      </c>
      <c r="S42">
        <v>0.62996184331797245</v>
      </c>
      <c r="T42">
        <v>0.96966601136363628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4.5520886079665415</v>
      </c>
      <c r="AC42">
        <v>2.9209481333344689</v>
      </c>
      <c r="AD42">
        <v>1.7661606595279564</v>
      </c>
      <c r="AE42">
        <v>4.9314276565660125</v>
      </c>
      <c r="AF42">
        <v>0.7179830740916161</v>
      </c>
      <c r="AG42">
        <v>4.7174428141995621</v>
      </c>
      <c r="AH42">
        <v>13.68301670860254</v>
      </c>
      <c r="AI42">
        <v>1.599783258513839</v>
      </c>
      <c r="AJ42">
        <v>0</v>
      </c>
      <c r="AK42">
        <v>0</v>
      </c>
      <c r="AL42">
        <v>0</v>
      </c>
      <c r="AM42">
        <v>1.0110630787310786</v>
      </c>
      <c r="AN42">
        <v>4.6457714615854406E-2</v>
      </c>
      <c r="AO42">
        <v>0</v>
      </c>
      <c r="AP42">
        <v>0</v>
      </c>
      <c r="AQ42">
        <v>0</v>
      </c>
      <c r="AR42">
        <v>0</v>
      </c>
      <c r="AS42">
        <v>2.6876358018290261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2.9074426617100366</v>
      </c>
      <c r="AZ42">
        <v>4.6978789743589751</v>
      </c>
      <c r="BA42">
        <v>3.4204668404907976</v>
      </c>
      <c r="BB42">
        <v>2.5793934645030427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61.509190626167701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0.96996489415640985</v>
      </c>
      <c r="L43">
        <v>1.0000776275501229</v>
      </c>
      <c r="M43">
        <v>0.96998068225048695</v>
      </c>
      <c r="N43">
        <v>0.96987878482723655</v>
      </c>
      <c r="O43">
        <v>0.9700002111585907</v>
      </c>
      <c r="P43">
        <v>0.9700147698593149</v>
      </c>
      <c r="Q43">
        <v>0.40008412005457022</v>
      </c>
      <c r="R43">
        <v>0.96967647129909362</v>
      </c>
      <c r="S43">
        <v>0.62979150400855166</v>
      </c>
      <c r="T43">
        <v>0.96966601136363628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4.5520886079665415</v>
      </c>
      <c r="AC43">
        <v>2.9209481333344689</v>
      </c>
      <c r="AD43">
        <v>1.7661606595279564</v>
      </c>
      <c r="AE43">
        <v>4.9314276565660125</v>
      </c>
      <c r="AF43">
        <v>0</v>
      </c>
      <c r="AG43">
        <v>4.7174428141995621</v>
      </c>
      <c r="AH43">
        <v>13.68301670860254</v>
      </c>
      <c r="AI43">
        <v>1.599783258513839</v>
      </c>
      <c r="AJ43">
        <v>0</v>
      </c>
      <c r="AK43">
        <v>0</v>
      </c>
      <c r="AL43">
        <v>0</v>
      </c>
      <c r="AM43">
        <v>1.0110630787310786</v>
      </c>
      <c r="AN43">
        <v>4.6457714615854406E-2</v>
      </c>
      <c r="AO43">
        <v>0</v>
      </c>
      <c r="AP43">
        <v>0</v>
      </c>
      <c r="AQ43">
        <v>0</v>
      </c>
      <c r="AR43">
        <v>0</v>
      </c>
      <c r="AS43">
        <v>2.6876358018290261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2.9074426617100366</v>
      </c>
      <c r="AZ43">
        <v>4.5019318604651168</v>
      </c>
      <c r="BA43">
        <v>3.4204668404907976</v>
      </c>
      <c r="BB43">
        <v>2.7098247393822397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60.274825612463083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0.96996489415640985</v>
      </c>
      <c r="L44">
        <v>0.97003778647101735</v>
      </c>
      <c r="M44">
        <v>0.96998068225048695</v>
      </c>
      <c r="N44">
        <v>0.96987878482723655</v>
      </c>
      <c r="O44">
        <v>0.9700002111585907</v>
      </c>
      <c r="P44">
        <v>0.9700147698593149</v>
      </c>
      <c r="Q44">
        <v>0.40961346782841818</v>
      </c>
      <c r="R44">
        <v>0.96967647129909362</v>
      </c>
      <c r="S44">
        <v>0.62979150400855166</v>
      </c>
      <c r="T44">
        <v>0.96966601136363628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4.5520886079665415</v>
      </c>
      <c r="AC44">
        <v>2.9209481333344689</v>
      </c>
      <c r="AD44">
        <v>1.7661606595279564</v>
      </c>
      <c r="AE44">
        <v>4.9314276565660125</v>
      </c>
      <c r="AF44">
        <v>0</v>
      </c>
      <c r="AG44">
        <v>4.7174428141995621</v>
      </c>
      <c r="AH44">
        <v>13.68301670860254</v>
      </c>
      <c r="AI44">
        <v>1.599783258513839</v>
      </c>
      <c r="AJ44">
        <v>0</v>
      </c>
      <c r="AK44">
        <v>0</v>
      </c>
      <c r="AL44">
        <v>0</v>
      </c>
      <c r="AM44">
        <v>1.0110630787310786</v>
      </c>
      <c r="AN44">
        <v>4.6457714615854406E-2</v>
      </c>
      <c r="AO44">
        <v>0</v>
      </c>
      <c r="AP44">
        <v>0</v>
      </c>
      <c r="AQ44">
        <v>0</v>
      </c>
      <c r="AR44">
        <v>0</v>
      </c>
      <c r="AS44">
        <v>2.6876358018290261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2.9074426617100366</v>
      </c>
      <c r="AZ44">
        <v>4.6978789743589751</v>
      </c>
      <c r="BA44">
        <v>3.4204668404907976</v>
      </c>
      <c r="BB44">
        <v>2.7098247393822397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60.450262233051681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0.97001772161102329</v>
      </c>
      <c r="L45">
        <v>0.97003778647101735</v>
      </c>
      <c r="M45">
        <v>0.96982103321033197</v>
      </c>
      <c r="N45">
        <v>0.96991929725363479</v>
      </c>
      <c r="O45">
        <v>0.96989061635169105</v>
      </c>
      <c r="P45">
        <v>0.96995447773568721</v>
      </c>
      <c r="Q45">
        <v>0.40961346782841818</v>
      </c>
      <c r="R45">
        <v>0.96967647129909362</v>
      </c>
      <c r="S45">
        <v>0.62979150400855166</v>
      </c>
      <c r="T45">
        <v>0.96966601136363628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4.5520886079665415</v>
      </c>
      <c r="AC45">
        <v>2.9209481333344689</v>
      </c>
      <c r="AD45">
        <v>1.7661606595279564</v>
      </c>
      <c r="AE45">
        <v>4.9314276565660125</v>
      </c>
      <c r="AF45">
        <v>0</v>
      </c>
      <c r="AG45">
        <v>4.7174428141995621</v>
      </c>
      <c r="AH45">
        <v>13.68301670860254</v>
      </c>
      <c r="AI45">
        <v>1.599783258513839</v>
      </c>
      <c r="AJ45">
        <v>0</v>
      </c>
      <c r="AK45">
        <v>0</v>
      </c>
      <c r="AL45">
        <v>0</v>
      </c>
      <c r="AM45">
        <v>1.0110630787310786</v>
      </c>
      <c r="AN45">
        <v>4.6457714615854406E-2</v>
      </c>
      <c r="AO45">
        <v>0</v>
      </c>
      <c r="AP45">
        <v>0</v>
      </c>
      <c r="AQ45">
        <v>0</v>
      </c>
      <c r="AR45">
        <v>0</v>
      </c>
      <c r="AS45">
        <v>2.6876358018290261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2.9074426617100366</v>
      </c>
      <c r="AZ45">
        <v>4.6978789743589751</v>
      </c>
      <c r="BA45">
        <v>3.4204668404907976</v>
      </c>
      <c r="BB45">
        <v>2.6978247961165049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60.438026093696273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0.99001808700506511</v>
      </c>
      <c r="L46">
        <v>0.9700027616968776</v>
      </c>
      <c r="M46">
        <v>0.97004076069879241</v>
      </c>
      <c r="N46">
        <v>0.96997476375097147</v>
      </c>
      <c r="O46">
        <v>0.96997579398186295</v>
      </c>
      <c r="P46">
        <v>0.96990754423300396</v>
      </c>
      <c r="Q46">
        <v>0.40961346782841818</v>
      </c>
      <c r="R46">
        <v>0.96967647129909362</v>
      </c>
      <c r="S46">
        <v>0.62979150400855166</v>
      </c>
      <c r="T46">
        <v>0.96966601136363628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4.5520886079665415</v>
      </c>
      <c r="AC46">
        <v>2.9209481333344689</v>
      </c>
      <c r="AD46">
        <v>1.7661606595279564</v>
      </c>
      <c r="AE46">
        <v>4.9314276565660125</v>
      </c>
      <c r="AF46">
        <v>0</v>
      </c>
      <c r="AG46">
        <v>4.7174428141995621</v>
      </c>
      <c r="AH46">
        <v>13.68301670860254</v>
      </c>
      <c r="AI46">
        <v>1.599783258513839</v>
      </c>
      <c r="AJ46">
        <v>0</v>
      </c>
      <c r="AK46">
        <v>0</v>
      </c>
      <c r="AL46">
        <v>0</v>
      </c>
      <c r="AM46">
        <v>0.49913232986526679</v>
      </c>
      <c r="AN46">
        <v>4.6457714615854406E-2</v>
      </c>
      <c r="AO46">
        <v>0</v>
      </c>
      <c r="AP46">
        <v>0</v>
      </c>
      <c r="AQ46">
        <v>0</v>
      </c>
      <c r="AR46">
        <v>0</v>
      </c>
      <c r="AS46">
        <v>2.6876358018290261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2.9074426617100366</v>
      </c>
      <c r="AZ46">
        <v>4.6978789743589751</v>
      </c>
      <c r="BA46">
        <v>3.4204668404907976</v>
      </c>
      <c r="BB46">
        <v>2.6518879940711457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59.900437321518289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1.3499511413517047</v>
      </c>
      <c r="L47">
        <v>0.85000775842397513</v>
      </c>
      <c r="M47">
        <v>0.96999444765726439</v>
      </c>
      <c r="N47">
        <v>0.97001681164711007</v>
      </c>
      <c r="O47">
        <v>0.96994402082123599</v>
      </c>
      <c r="P47">
        <v>0.96998770043119198</v>
      </c>
      <c r="Q47">
        <v>0.40961346782841818</v>
      </c>
      <c r="R47">
        <v>0.96967647129909362</v>
      </c>
      <c r="S47">
        <v>0.62979150400855166</v>
      </c>
      <c r="T47">
        <v>0.96966601136363628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4.5520886079665415</v>
      </c>
      <c r="AC47">
        <v>2.9209481333344689</v>
      </c>
      <c r="AD47">
        <v>1.7661606595279564</v>
      </c>
      <c r="AE47">
        <v>4.9314276565660125</v>
      </c>
      <c r="AF47">
        <v>0</v>
      </c>
      <c r="AG47">
        <v>4.7174428141995621</v>
      </c>
      <c r="AH47">
        <v>13.68301670860254</v>
      </c>
      <c r="AI47">
        <v>1.599783258513839</v>
      </c>
      <c r="AJ47">
        <v>0</v>
      </c>
      <c r="AK47">
        <v>0</v>
      </c>
      <c r="AL47">
        <v>0</v>
      </c>
      <c r="AM47">
        <v>0.49913232986526679</v>
      </c>
      <c r="AN47">
        <v>4.6457714615854406E-2</v>
      </c>
      <c r="AO47">
        <v>0</v>
      </c>
      <c r="AP47">
        <v>0</v>
      </c>
      <c r="AQ47">
        <v>0</v>
      </c>
      <c r="AR47">
        <v>0</v>
      </c>
      <c r="AS47">
        <v>2.6876358018290261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2.9074426617100366</v>
      </c>
      <c r="AZ47">
        <v>4.6978789743589751</v>
      </c>
      <c r="BA47">
        <v>3.4204668404907976</v>
      </c>
      <c r="BB47">
        <v>2.6314493757455271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60.119980872158578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1.3499511413517047</v>
      </c>
      <c r="L48">
        <v>0.97001452141567468</v>
      </c>
      <c r="M48">
        <v>0.97003766152934201</v>
      </c>
      <c r="N48">
        <v>0.9700004317507418</v>
      </c>
      <c r="O48">
        <v>0.96993357503331112</v>
      </c>
      <c r="P48">
        <v>0.96999377155646871</v>
      </c>
      <c r="Q48">
        <v>0.40961346782841818</v>
      </c>
      <c r="R48">
        <v>0.96967647129909362</v>
      </c>
      <c r="S48">
        <v>0.62979150400855166</v>
      </c>
      <c r="T48">
        <v>0.96966601136363628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4.5520886079665415</v>
      </c>
      <c r="AC48">
        <v>2.9209481333344689</v>
      </c>
      <c r="AD48">
        <v>1.7661606595279564</v>
      </c>
      <c r="AE48">
        <v>4.9314276565660125</v>
      </c>
      <c r="AF48">
        <v>0</v>
      </c>
      <c r="AG48">
        <v>4.7174428141995621</v>
      </c>
      <c r="AH48">
        <v>13.68301670860254</v>
      </c>
      <c r="AI48">
        <v>1.599783258513839</v>
      </c>
      <c r="AJ48">
        <v>0</v>
      </c>
      <c r="AK48">
        <v>0</v>
      </c>
      <c r="AL48">
        <v>0</v>
      </c>
      <c r="AM48">
        <v>0.49913232986526679</v>
      </c>
      <c r="AN48">
        <v>4.6457714615854406E-2</v>
      </c>
      <c r="AO48">
        <v>0</v>
      </c>
      <c r="AP48">
        <v>0</v>
      </c>
      <c r="AQ48">
        <v>0</v>
      </c>
      <c r="AR48">
        <v>0</v>
      </c>
      <c r="AS48">
        <v>2.6876358018290261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2.9074426617100366</v>
      </c>
      <c r="AZ48">
        <v>4.6978789743589751</v>
      </c>
      <c r="BA48">
        <v>3.4204668404907976</v>
      </c>
      <c r="BB48">
        <v>2.6206599680638725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60.229220686781687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1.3299974589224304</v>
      </c>
      <c r="L49">
        <v>0.96997232455511373</v>
      </c>
      <c r="M49">
        <v>0.96998839306289009</v>
      </c>
      <c r="N49">
        <v>0.96994108636203247</v>
      </c>
      <c r="O49">
        <v>0.96993733715055586</v>
      </c>
      <c r="P49">
        <v>0.97003526945351948</v>
      </c>
      <c r="Q49">
        <v>0.40961346782841818</v>
      </c>
      <c r="R49">
        <v>0.96967647129909362</v>
      </c>
      <c r="S49">
        <v>0.62979150400855166</v>
      </c>
      <c r="T49">
        <v>0.96966601136363628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4.5520886079665415</v>
      </c>
      <c r="AC49">
        <v>2.9209481333344689</v>
      </c>
      <c r="AD49">
        <v>1.7661606595279564</v>
      </c>
      <c r="AE49">
        <v>4.9314276565660125</v>
      </c>
      <c r="AF49">
        <v>0</v>
      </c>
      <c r="AG49">
        <v>4.7174428141995621</v>
      </c>
      <c r="AH49">
        <v>13.68301670860254</v>
      </c>
      <c r="AI49">
        <v>1.599783258513839</v>
      </c>
      <c r="AJ49">
        <v>0</v>
      </c>
      <c r="AK49">
        <v>0</v>
      </c>
      <c r="AL49">
        <v>0</v>
      </c>
      <c r="AM49">
        <v>0.49913232986526679</v>
      </c>
      <c r="AN49">
        <v>4.6457714615854406E-2</v>
      </c>
      <c r="AO49">
        <v>0</v>
      </c>
      <c r="AP49">
        <v>0</v>
      </c>
      <c r="AQ49">
        <v>0</v>
      </c>
      <c r="AR49">
        <v>0</v>
      </c>
      <c r="AS49">
        <v>2.6876358018290261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2.9074426617100366</v>
      </c>
      <c r="AZ49">
        <v>4.6978789743589751</v>
      </c>
      <c r="BA49">
        <v>3.4204668404907976</v>
      </c>
      <c r="BB49">
        <v>2.5974309274193548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60.185932413006462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1.3299974589224304</v>
      </c>
      <c r="L50">
        <v>0.97002198026178943</v>
      </c>
      <c r="M50">
        <v>0.96999080821100347</v>
      </c>
      <c r="N50">
        <v>0.97008011377403214</v>
      </c>
      <c r="O50">
        <v>0.96990121981060917</v>
      </c>
      <c r="P50">
        <v>0.97000298670900087</v>
      </c>
      <c r="Q50">
        <v>0.40961346782841818</v>
      </c>
      <c r="R50">
        <v>0.96967647129909362</v>
      </c>
      <c r="S50">
        <v>0.62979150400855166</v>
      </c>
      <c r="T50">
        <v>0.96966601136363628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4.5520886079665415</v>
      </c>
      <c r="AC50">
        <v>2.9209481333344689</v>
      </c>
      <c r="AD50">
        <v>1.7661606595279564</v>
      </c>
      <c r="AE50">
        <v>4.9314276565660125</v>
      </c>
      <c r="AF50">
        <v>0</v>
      </c>
      <c r="AG50">
        <v>4.7174428141995621</v>
      </c>
      <c r="AH50">
        <v>13.68301670860254</v>
      </c>
      <c r="AI50">
        <v>1.599783258513839</v>
      </c>
      <c r="AJ50">
        <v>0</v>
      </c>
      <c r="AK50">
        <v>0</v>
      </c>
      <c r="AL50">
        <v>0</v>
      </c>
      <c r="AM50">
        <v>0.49913232986526679</v>
      </c>
      <c r="AN50">
        <v>4.6457714615854406E-2</v>
      </c>
      <c r="AO50">
        <v>0</v>
      </c>
      <c r="AP50">
        <v>0</v>
      </c>
      <c r="AQ50">
        <v>0</v>
      </c>
      <c r="AR50">
        <v>0</v>
      </c>
      <c r="AS50">
        <v>2.6876358018290261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2.9074426617100366</v>
      </c>
      <c r="AZ50">
        <v>4.6978789743589751</v>
      </c>
      <c r="BA50">
        <v>3.4204668404907976</v>
      </c>
      <c r="BB50">
        <v>2.610510993975903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60.199135177745333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0.97000103410388894</v>
      </c>
      <c r="L51">
        <v>0.97003153484539617</v>
      </c>
      <c r="M51">
        <v>0.96998068225048695</v>
      </c>
      <c r="N51">
        <v>0.96987878482723655</v>
      </c>
      <c r="O51">
        <v>0.9700002111585907</v>
      </c>
      <c r="P51">
        <v>0.9700147698593149</v>
      </c>
      <c r="Q51">
        <v>0.40961346782841818</v>
      </c>
      <c r="R51">
        <v>0.96967647129909362</v>
      </c>
      <c r="S51">
        <v>0.62979150400855166</v>
      </c>
      <c r="T51">
        <v>0.96966601136363628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4.5520886079665415</v>
      </c>
      <c r="AC51">
        <v>2.9209481333344689</v>
      </c>
      <c r="AD51">
        <v>1.7661606595279564</v>
      </c>
      <c r="AE51">
        <v>4.9314276565660125</v>
      </c>
      <c r="AF51">
        <v>0</v>
      </c>
      <c r="AG51">
        <v>4.7174428141995621</v>
      </c>
      <c r="AH51">
        <v>13.68301670860254</v>
      </c>
      <c r="AI51">
        <v>1.599783258513839</v>
      </c>
      <c r="AJ51">
        <v>0</v>
      </c>
      <c r="AK51">
        <v>0</v>
      </c>
      <c r="AL51">
        <v>0</v>
      </c>
      <c r="AM51">
        <v>0.49913232986526679</v>
      </c>
      <c r="AN51">
        <v>4.6457714615854406E-2</v>
      </c>
      <c r="AO51">
        <v>0</v>
      </c>
      <c r="AP51">
        <v>0</v>
      </c>
      <c r="AQ51">
        <v>0</v>
      </c>
      <c r="AR51">
        <v>0</v>
      </c>
      <c r="AS51">
        <v>2.6876358018290261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2.9074426617100366</v>
      </c>
      <c r="AZ51">
        <v>4.6978789743589751</v>
      </c>
      <c r="BA51">
        <v>3.4204668404907976</v>
      </c>
      <c r="BB51">
        <v>2.7098247393822397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59.938361372507721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0.97000103410388894</v>
      </c>
      <c r="L52">
        <v>0.97003153484539617</v>
      </c>
      <c r="M52">
        <v>0.96998068225048695</v>
      </c>
      <c r="N52">
        <v>0.96987878482723655</v>
      </c>
      <c r="O52">
        <v>0.9700002111585907</v>
      </c>
      <c r="P52">
        <v>0.9700147698593149</v>
      </c>
      <c r="Q52">
        <v>0.40961346782841818</v>
      </c>
      <c r="R52">
        <v>0.96967647129909362</v>
      </c>
      <c r="S52">
        <v>0.62979150400855166</v>
      </c>
      <c r="T52">
        <v>0.96966601136363628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4.5520886079665415</v>
      </c>
      <c r="AC52">
        <v>2.9209481333344689</v>
      </c>
      <c r="AD52">
        <v>1.7661606595279564</v>
      </c>
      <c r="AE52">
        <v>4.9314276565660125</v>
      </c>
      <c r="AF52">
        <v>0</v>
      </c>
      <c r="AG52">
        <v>4.7174428141995621</v>
      </c>
      <c r="AH52">
        <v>13.68301670860254</v>
      </c>
      <c r="AI52">
        <v>1.5357918275183986</v>
      </c>
      <c r="AJ52">
        <v>0</v>
      </c>
      <c r="AK52">
        <v>0</v>
      </c>
      <c r="AL52">
        <v>0</v>
      </c>
      <c r="AM52">
        <v>0.49913232986526679</v>
      </c>
      <c r="AN52">
        <v>4.6457714615854406E-2</v>
      </c>
      <c r="AO52">
        <v>0</v>
      </c>
      <c r="AP52">
        <v>0</v>
      </c>
      <c r="AQ52">
        <v>0</v>
      </c>
      <c r="AR52">
        <v>0</v>
      </c>
      <c r="AS52">
        <v>2.6876358018290261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2.9074426617100366</v>
      </c>
      <c r="AZ52">
        <v>4.6978789743589751</v>
      </c>
      <c r="BA52">
        <v>3.4204668404907976</v>
      </c>
      <c r="BB52">
        <v>2.7098247393822397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59.874369941512292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0.97000103410388894</v>
      </c>
      <c r="L53">
        <v>0.97003153484539617</v>
      </c>
      <c r="M53">
        <v>0.96998068225048695</v>
      </c>
      <c r="N53">
        <v>0.96987878482723655</v>
      </c>
      <c r="O53">
        <v>0.9700002111585907</v>
      </c>
      <c r="P53">
        <v>0.9700147698593149</v>
      </c>
      <c r="Q53">
        <v>0.40961346782841818</v>
      </c>
      <c r="R53">
        <v>0.96967647129909362</v>
      </c>
      <c r="S53">
        <v>0.62979150400855166</v>
      </c>
      <c r="T53">
        <v>0.96966601136363628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4.5520886079665415</v>
      </c>
      <c r="AC53">
        <v>2.9209481333344689</v>
      </c>
      <c r="AD53">
        <v>1.7661606595279564</v>
      </c>
      <c r="AE53">
        <v>4.9314276565660125</v>
      </c>
      <c r="AF53">
        <v>0</v>
      </c>
      <c r="AG53">
        <v>4.7174428141995621</v>
      </c>
      <c r="AH53">
        <v>13.68301670860254</v>
      </c>
      <c r="AI53">
        <v>1.5357918275183986</v>
      </c>
      <c r="AJ53">
        <v>0</v>
      </c>
      <c r="AK53">
        <v>0</v>
      </c>
      <c r="AL53">
        <v>0</v>
      </c>
      <c r="AM53">
        <v>0.49913232986526679</v>
      </c>
      <c r="AN53">
        <v>4.6457714615854406E-2</v>
      </c>
      <c r="AO53">
        <v>0</v>
      </c>
      <c r="AP53">
        <v>0</v>
      </c>
      <c r="AQ53">
        <v>0</v>
      </c>
      <c r="AR53">
        <v>0</v>
      </c>
      <c r="AS53">
        <v>2.6876358018290261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2.9074426617100366</v>
      </c>
      <c r="AZ53">
        <v>4.6978789743589751</v>
      </c>
      <c r="BA53">
        <v>3.4204668404907976</v>
      </c>
      <c r="BB53">
        <v>2.7098247393822397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59.874369941512292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0.97000103410388894</v>
      </c>
      <c r="L54">
        <v>0.97003153484539617</v>
      </c>
      <c r="M54">
        <v>0.96998068225048695</v>
      </c>
      <c r="N54">
        <v>0.96987878482723655</v>
      </c>
      <c r="O54">
        <v>0.9700002111585907</v>
      </c>
      <c r="P54">
        <v>0.9700147698593149</v>
      </c>
      <c r="Q54">
        <v>0.40961346782841818</v>
      </c>
      <c r="R54">
        <v>0.96967647129909362</v>
      </c>
      <c r="S54">
        <v>0.62979150400855166</v>
      </c>
      <c r="T54">
        <v>0.96966601136363628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4.5520886079665415</v>
      </c>
      <c r="AC54">
        <v>2.9209481333344689</v>
      </c>
      <c r="AD54">
        <v>1.7661606595279564</v>
      </c>
      <c r="AE54">
        <v>4.9314276565660125</v>
      </c>
      <c r="AF54">
        <v>0</v>
      </c>
      <c r="AG54">
        <v>4.7174428141995621</v>
      </c>
      <c r="AH54">
        <v>13.68301670860254</v>
      </c>
      <c r="AI54">
        <v>1.5357918275183986</v>
      </c>
      <c r="AJ54">
        <v>0</v>
      </c>
      <c r="AK54">
        <v>0</v>
      </c>
      <c r="AL54">
        <v>0</v>
      </c>
      <c r="AM54">
        <v>0.49913232986526679</v>
      </c>
      <c r="AN54">
        <v>4.6457714615854406E-2</v>
      </c>
      <c r="AO54">
        <v>0</v>
      </c>
      <c r="AP54">
        <v>0</v>
      </c>
      <c r="AQ54">
        <v>0</v>
      </c>
      <c r="AR54">
        <v>0</v>
      </c>
      <c r="AS54">
        <v>2.6876358018290261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2.9074426617100366</v>
      </c>
      <c r="AZ54">
        <v>4.6978789743589751</v>
      </c>
      <c r="BA54">
        <v>3.4204668404907976</v>
      </c>
      <c r="BB54">
        <v>2.7098247393822397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59.874369941512292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0.97000103410388894</v>
      </c>
      <c r="L55">
        <v>4.529912842790746</v>
      </c>
      <c r="M55">
        <v>0.97003283777126104</v>
      </c>
      <c r="N55">
        <v>0.96988923317039699</v>
      </c>
      <c r="O55">
        <v>0.97003557305034549</v>
      </c>
      <c r="P55">
        <v>0.9700147698593149</v>
      </c>
      <c r="Q55">
        <v>0.40977547354138394</v>
      </c>
      <c r="R55">
        <v>0.97007863528212102</v>
      </c>
      <c r="S55">
        <v>0.62969807675675682</v>
      </c>
      <c r="T55">
        <v>0.97022035260115613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4.5520886079665415</v>
      </c>
      <c r="AC55">
        <v>2.9209481333344689</v>
      </c>
      <c r="AD55">
        <v>1.7661606595279564</v>
      </c>
      <c r="AE55">
        <v>4.9314276565660125</v>
      </c>
      <c r="AF55">
        <v>0</v>
      </c>
      <c r="AG55">
        <v>4.7174428141995621</v>
      </c>
      <c r="AH55">
        <v>13.68301670860254</v>
      </c>
      <c r="AI55">
        <v>1.5357918275183986</v>
      </c>
      <c r="AJ55">
        <v>0</v>
      </c>
      <c r="AK55">
        <v>0</v>
      </c>
      <c r="AL55">
        <v>0</v>
      </c>
      <c r="AM55">
        <v>0.49913232986526679</v>
      </c>
      <c r="AN55">
        <v>4.6457714615854406E-2</v>
      </c>
      <c r="AO55">
        <v>0</v>
      </c>
      <c r="AP55">
        <v>0</v>
      </c>
      <c r="AQ55">
        <v>0</v>
      </c>
      <c r="AR55">
        <v>0</v>
      </c>
      <c r="AS55">
        <v>2.6876358018290261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2.9074426617100366</v>
      </c>
      <c r="AZ55">
        <v>4.6978789743589751</v>
      </c>
      <c r="BA55">
        <v>3.4204668404907976</v>
      </c>
      <c r="BB55">
        <v>2.7098247393822397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63.435374298895049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0.97000103410388894</v>
      </c>
      <c r="L56">
        <v>0.9700201743195439</v>
      </c>
      <c r="M56">
        <v>0.97003283777126104</v>
      </c>
      <c r="N56">
        <v>0.96995729669669672</v>
      </c>
      <c r="O56">
        <v>0.96989584910317594</v>
      </c>
      <c r="P56">
        <v>0.96992448812739929</v>
      </c>
      <c r="Q56">
        <v>0.40977547354138394</v>
      </c>
      <c r="R56">
        <v>0.97007863528212102</v>
      </c>
      <c r="S56">
        <v>0.62969807675675682</v>
      </c>
      <c r="T56">
        <v>0.97022035260115613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4.5520886079665415</v>
      </c>
      <c r="AC56">
        <v>2.9209481333344689</v>
      </c>
      <c r="AD56">
        <v>1.7661606595279564</v>
      </c>
      <c r="AE56">
        <v>4.9314276565660125</v>
      </c>
      <c r="AF56">
        <v>0</v>
      </c>
      <c r="AG56">
        <v>4.7174428141995621</v>
      </c>
      <c r="AH56">
        <v>13.68301670860254</v>
      </c>
      <c r="AI56">
        <v>1.5357918275183986</v>
      </c>
      <c r="AJ56">
        <v>0</v>
      </c>
      <c r="AK56">
        <v>0</v>
      </c>
      <c r="AL56">
        <v>0</v>
      </c>
      <c r="AM56">
        <v>0.49913232986526679</v>
      </c>
      <c r="AN56">
        <v>4.6457714615854406E-2</v>
      </c>
      <c r="AO56">
        <v>0</v>
      </c>
      <c r="AP56">
        <v>0</v>
      </c>
      <c r="AQ56">
        <v>0</v>
      </c>
      <c r="AR56">
        <v>0</v>
      </c>
      <c r="AS56">
        <v>2.6876358018290261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2.9074426617100366</v>
      </c>
      <c r="AZ56">
        <v>4.6978789743589751</v>
      </c>
      <c r="BA56">
        <v>3.4204668404907976</v>
      </c>
      <c r="BB56">
        <v>2.7124856518375244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59.877980600726353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0.97000103410388894</v>
      </c>
      <c r="L57">
        <v>0.78001659787876376</v>
      </c>
      <c r="M57">
        <v>0.96989131215502056</v>
      </c>
      <c r="N57">
        <v>0.97006585627095343</v>
      </c>
      <c r="O57">
        <v>0.96997537839841819</v>
      </c>
      <c r="P57">
        <v>0.97002078670281089</v>
      </c>
      <c r="Q57">
        <v>0.40964895784972505</v>
      </c>
      <c r="R57">
        <v>0.96958260988296485</v>
      </c>
      <c r="S57">
        <v>0.62991168693918254</v>
      </c>
      <c r="T57">
        <v>0.9704094302325581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4.5520886079665415</v>
      </c>
      <c r="AC57">
        <v>2.9209481333344689</v>
      </c>
      <c r="AD57">
        <v>1.7661606595279564</v>
      </c>
      <c r="AE57">
        <v>4.9314276565660125</v>
      </c>
      <c r="AF57">
        <v>0</v>
      </c>
      <c r="AG57">
        <v>4.7174428141995621</v>
      </c>
      <c r="AH57">
        <v>13.68301670860254</v>
      </c>
      <c r="AI57">
        <v>0</v>
      </c>
      <c r="AJ57">
        <v>0</v>
      </c>
      <c r="AK57">
        <v>0</v>
      </c>
      <c r="AL57">
        <v>0</v>
      </c>
      <c r="AM57">
        <v>0.49913232986526679</v>
      </c>
      <c r="AN57">
        <v>4.6457714615854406E-2</v>
      </c>
      <c r="AO57">
        <v>0</v>
      </c>
      <c r="AP57">
        <v>0</v>
      </c>
      <c r="AQ57">
        <v>0</v>
      </c>
      <c r="AR57">
        <v>0</v>
      </c>
      <c r="AS57">
        <v>2.6876358018290261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2.9074426617100366</v>
      </c>
      <c r="AZ57">
        <v>4.6978789743589751</v>
      </c>
      <c r="BA57">
        <v>3.4204668404907976</v>
      </c>
      <c r="BB57">
        <v>2.6983915116279071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58.138014065109232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0.97000103410388894</v>
      </c>
      <c r="L58">
        <v>0.88995034930395012</v>
      </c>
      <c r="M58">
        <v>0.96987006691711652</v>
      </c>
      <c r="N58">
        <v>0.9699968080591117</v>
      </c>
      <c r="O58">
        <v>0.96995547842200636</v>
      </c>
      <c r="P58">
        <v>0.97004349682754665</v>
      </c>
      <c r="Q58">
        <v>0.40964895784972505</v>
      </c>
      <c r="R58">
        <v>0.96958260988296485</v>
      </c>
      <c r="S58">
        <v>0.62991168693918254</v>
      </c>
      <c r="T58">
        <v>0.9704094302325581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4.5520886079665415</v>
      </c>
      <c r="AC58">
        <v>2.9209481333344689</v>
      </c>
      <c r="AD58">
        <v>1.7661606595279564</v>
      </c>
      <c r="AE58">
        <v>4.9314276565660125</v>
      </c>
      <c r="AF58">
        <v>0</v>
      </c>
      <c r="AG58">
        <v>4.7174428141995621</v>
      </c>
      <c r="AH58">
        <v>13.68301670860254</v>
      </c>
      <c r="AI58">
        <v>0</v>
      </c>
      <c r="AJ58">
        <v>0</v>
      </c>
      <c r="AK58">
        <v>0</v>
      </c>
      <c r="AL58">
        <v>0</v>
      </c>
      <c r="AM58">
        <v>0.49913232986526679</v>
      </c>
      <c r="AN58">
        <v>4.6457714615854406E-2</v>
      </c>
      <c r="AO58">
        <v>0</v>
      </c>
      <c r="AP58">
        <v>0</v>
      </c>
      <c r="AQ58">
        <v>0</v>
      </c>
      <c r="AR58">
        <v>0</v>
      </c>
      <c r="AS58">
        <v>2.6876358018290261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2.9074426617100366</v>
      </c>
      <c r="AZ58">
        <v>4.6978789743589751</v>
      </c>
      <c r="BA58">
        <v>3.4204668404907976</v>
      </c>
      <c r="BB58">
        <v>2.7011558720930231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58.250624693698107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0.98999810852120751</v>
      </c>
      <c r="L59">
        <v>0.97001961261218006</v>
      </c>
      <c r="M59">
        <v>0.96986316529909999</v>
      </c>
      <c r="N59">
        <v>0.96998995742622152</v>
      </c>
      <c r="O59">
        <v>0.96996003302887712</v>
      </c>
      <c r="P59">
        <v>0.96998718659508709</v>
      </c>
      <c r="Q59">
        <v>0.39999429769392036</v>
      </c>
      <c r="R59">
        <v>0.9496975206062217</v>
      </c>
      <c r="S59">
        <v>0.5495962971698114</v>
      </c>
      <c r="T59">
        <v>0.84151926923076925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4.5520886079665415</v>
      </c>
      <c r="AC59">
        <v>2.9209481333344689</v>
      </c>
      <c r="AD59">
        <v>1.7661606595279564</v>
      </c>
      <c r="AE59">
        <v>4.9314276565660125</v>
      </c>
      <c r="AF59">
        <v>0</v>
      </c>
      <c r="AG59">
        <v>4.7174428141995621</v>
      </c>
      <c r="AH59">
        <v>13.68301670860254</v>
      </c>
      <c r="AI59">
        <v>0</v>
      </c>
      <c r="AJ59">
        <v>0</v>
      </c>
      <c r="AK59">
        <v>0</v>
      </c>
      <c r="AL59">
        <v>0</v>
      </c>
      <c r="AM59">
        <v>0.49913232986526679</v>
      </c>
      <c r="AN59">
        <v>4.6457714615854406E-2</v>
      </c>
      <c r="AO59">
        <v>0</v>
      </c>
      <c r="AP59">
        <v>0</v>
      </c>
      <c r="AQ59">
        <v>0</v>
      </c>
      <c r="AR59">
        <v>0</v>
      </c>
      <c r="AS59">
        <v>2.6876358018290261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2.9074426617100366</v>
      </c>
      <c r="AZ59">
        <v>4.6978789743589751</v>
      </c>
      <c r="BA59">
        <v>3.4204668404907976</v>
      </c>
      <c r="BB59">
        <v>1.8889521371681417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57.299676488418569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0.970000405347895</v>
      </c>
      <c r="L60">
        <v>0.96992890494428963</v>
      </c>
      <c r="M60">
        <v>0.9699510335292546</v>
      </c>
      <c r="N60">
        <v>0.96995397685772877</v>
      </c>
      <c r="O60">
        <v>0.97004239962703964</v>
      </c>
      <c r="P60">
        <v>0.96993230556924603</v>
      </c>
      <c r="Q60">
        <v>0.35018538135593213</v>
      </c>
      <c r="R60">
        <v>0.83009254433100488</v>
      </c>
      <c r="S60">
        <v>0.54002712873862169</v>
      </c>
      <c r="T60">
        <v>0.83122525728155339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4.5520886079665415</v>
      </c>
      <c r="AC60">
        <v>2.9209481333344689</v>
      </c>
      <c r="AD60">
        <v>1.7661606595279564</v>
      </c>
      <c r="AE60">
        <v>4.9314276565660125</v>
      </c>
      <c r="AF60">
        <v>0</v>
      </c>
      <c r="AG60">
        <v>4.7174428141995621</v>
      </c>
      <c r="AH60">
        <v>13.68301670860254</v>
      </c>
      <c r="AI60">
        <v>0</v>
      </c>
      <c r="AJ60">
        <v>0</v>
      </c>
      <c r="AK60">
        <v>0</v>
      </c>
      <c r="AL60">
        <v>0</v>
      </c>
      <c r="AM60">
        <v>0.49913232986526679</v>
      </c>
      <c r="AN60">
        <v>4.6457714615854406E-2</v>
      </c>
      <c r="AO60">
        <v>0</v>
      </c>
      <c r="AP60">
        <v>0</v>
      </c>
      <c r="AQ60">
        <v>0</v>
      </c>
      <c r="AR60">
        <v>0</v>
      </c>
      <c r="AS60">
        <v>2.6876358018290261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2.9074426617100366</v>
      </c>
      <c r="AZ60">
        <v>4.6978789743589751</v>
      </c>
      <c r="BA60">
        <v>3.4204668404907976</v>
      </c>
      <c r="BB60">
        <v>1.8410591319910514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57.042497372640653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0.96996939582750286</v>
      </c>
      <c r="L61">
        <v>0.97003046637396484</v>
      </c>
      <c r="M61">
        <v>0.97009202722299959</v>
      </c>
      <c r="N61">
        <v>0.96998673736243246</v>
      </c>
      <c r="O61">
        <v>0.9700326729570945</v>
      </c>
      <c r="P61">
        <v>0.96991843389272259</v>
      </c>
      <c r="Q61">
        <v>0.369947246969697</v>
      </c>
      <c r="R61">
        <v>0.87004038887464763</v>
      </c>
      <c r="S61">
        <v>0.56974393592393546</v>
      </c>
      <c r="T61">
        <v>0.87085268055555543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4.5520886079665415</v>
      </c>
      <c r="AC61">
        <v>2.9209481333344689</v>
      </c>
      <c r="AD61">
        <v>1.7661606595279564</v>
      </c>
      <c r="AE61">
        <v>4.9314276565660125</v>
      </c>
      <c r="AF61">
        <v>0</v>
      </c>
      <c r="AG61">
        <v>4.7174428141995621</v>
      </c>
      <c r="AH61">
        <v>13.68301670860254</v>
      </c>
      <c r="AI61">
        <v>0</v>
      </c>
      <c r="AJ61">
        <v>0</v>
      </c>
      <c r="AK61">
        <v>0</v>
      </c>
      <c r="AL61">
        <v>0</v>
      </c>
      <c r="AM61">
        <v>0.49913232986526679</v>
      </c>
      <c r="AN61">
        <v>4.6457714615854406E-2</v>
      </c>
      <c r="AO61">
        <v>0</v>
      </c>
      <c r="AP61">
        <v>0</v>
      </c>
      <c r="AQ61">
        <v>0</v>
      </c>
      <c r="AR61">
        <v>0</v>
      </c>
      <c r="AS61">
        <v>2.6876358018290261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2.9074426617100366</v>
      </c>
      <c r="AZ61">
        <v>4.6978789743589751</v>
      </c>
      <c r="BA61">
        <v>3.4204668404907976</v>
      </c>
      <c r="BB61">
        <v>2.0588421833688701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57.389555072396455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0.96999202162540876</v>
      </c>
      <c r="L62">
        <v>0.96995577760152285</v>
      </c>
      <c r="M62">
        <v>0.97001870661783285</v>
      </c>
      <c r="N62">
        <v>0.96999260001853915</v>
      </c>
      <c r="O62">
        <v>0.96989463009459831</v>
      </c>
      <c r="P62">
        <v>0.97003627384015589</v>
      </c>
      <c r="Q62">
        <v>0.3697516562970396</v>
      </c>
      <c r="R62">
        <v>0.87971286805909332</v>
      </c>
      <c r="S62">
        <v>0.56964917132292525</v>
      </c>
      <c r="T62">
        <v>0.87804744954128433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4.5520886079665415</v>
      </c>
      <c r="AC62">
        <v>2.9209481333344689</v>
      </c>
      <c r="AD62">
        <v>1.7661606595279564</v>
      </c>
      <c r="AE62">
        <v>4.9314276565660125</v>
      </c>
      <c r="AF62">
        <v>0</v>
      </c>
      <c r="AG62">
        <v>4.7174428141995621</v>
      </c>
      <c r="AH62">
        <v>13.68301670860254</v>
      </c>
      <c r="AI62">
        <v>0</v>
      </c>
      <c r="AJ62">
        <v>0</v>
      </c>
      <c r="AK62">
        <v>0</v>
      </c>
      <c r="AL62">
        <v>0</v>
      </c>
      <c r="AM62">
        <v>1.0110630787310786</v>
      </c>
      <c r="AN62">
        <v>4.6457714615854406E-2</v>
      </c>
      <c r="AO62">
        <v>0</v>
      </c>
      <c r="AP62">
        <v>0</v>
      </c>
      <c r="AQ62">
        <v>0</v>
      </c>
      <c r="AR62">
        <v>0</v>
      </c>
      <c r="AS62">
        <v>2.6876358018290261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2.9074426617100366</v>
      </c>
      <c r="AZ62">
        <v>4.6978789743589751</v>
      </c>
      <c r="BA62">
        <v>3.4204668404907976</v>
      </c>
      <c r="BB62">
        <v>2.0880720635593217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57.947152870510571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0.97000467192889628</v>
      </c>
      <c r="L63">
        <v>0.96994543144905188</v>
      </c>
      <c r="M63">
        <v>0.96983514660588888</v>
      </c>
      <c r="N63">
        <v>0.97001534165761838</v>
      </c>
      <c r="O63">
        <v>0.96997159728702265</v>
      </c>
      <c r="P63">
        <v>0.97000045793040424</v>
      </c>
      <c r="Q63">
        <v>0.38001298333333339</v>
      </c>
      <c r="R63">
        <v>0.89980063914449138</v>
      </c>
      <c r="S63">
        <v>0.58967432851985557</v>
      </c>
      <c r="T63">
        <v>0.89920493273542601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4.5520886079665415</v>
      </c>
      <c r="AC63">
        <v>2.9209481333344689</v>
      </c>
      <c r="AD63">
        <v>1.7661606595279564</v>
      </c>
      <c r="AE63">
        <v>4.9314276565660125</v>
      </c>
      <c r="AF63">
        <v>0</v>
      </c>
      <c r="AG63">
        <v>4.7174428141995621</v>
      </c>
      <c r="AH63">
        <v>13.68301670860254</v>
      </c>
      <c r="AI63">
        <v>0</v>
      </c>
      <c r="AJ63">
        <v>0</v>
      </c>
      <c r="AK63">
        <v>0</v>
      </c>
      <c r="AL63">
        <v>0</v>
      </c>
      <c r="AM63">
        <v>1.5173623762972819</v>
      </c>
      <c r="AN63">
        <v>4.6457714615854406E-2</v>
      </c>
      <c r="AO63">
        <v>0</v>
      </c>
      <c r="AP63">
        <v>0</v>
      </c>
      <c r="AQ63">
        <v>0</v>
      </c>
      <c r="AR63">
        <v>0</v>
      </c>
      <c r="AS63">
        <v>2.6876358018290261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2.9074426617100366</v>
      </c>
      <c r="AZ63">
        <v>4.6978789743589751</v>
      </c>
      <c r="BA63">
        <v>3.4204668404907976</v>
      </c>
      <c r="BB63">
        <v>2.2001184265010352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58.63691290659208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0.97000881558879448</v>
      </c>
      <c r="L64">
        <v>0.96994543144905188</v>
      </c>
      <c r="M64">
        <v>0.96983514660588888</v>
      </c>
      <c r="N64">
        <v>0.97001534165761838</v>
      </c>
      <c r="O64">
        <v>0.96992349861878457</v>
      </c>
      <c r="P64">
        <v>0.96987568738587959</v>
      </c>
      <c r="Q64">
        <v>0.3799340911317981</v>
      </c>
      <c r="R64">
        <v>0.9000547923402139</v>
      </c>
      <c r="S64">
        <v>0.5898408916967508</v>
      </c>
      <c r="T64">
        <v>0.8994587892376682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4.5520886079665415</v>
      </c>
      <c r="AC64">
        <v>2.9209481333344689</v>
      </c>
      <c r="AD64">
        <v>1.7661606595279564</v>
      </c>
      <c r="AE64">
        <v>4.9314276565660125</v>
      </c>
      <c r="AF64">
        <v>0</v>
      </c>
      <c r="AG64">
        <v>4.7174428141995621</v>
      </c>
      <c r="AH64">
        <v>13.68301670860254</v>
      </c>
      <c r="AI64">
        <v>0</v>
      </c>
      <c r="AJ64">
        <v>0</v>
      </c>
      <c r="AK64">
        <v>0</v>
      </c>
      <c r="AL64">
        <v>0</v>
      </c>
      <c r="AM64">
        <v>1.5173623762972819</v>
      </c>
      <c r="AN64">
        <v>4.6457714615854406E-2</v>
      </c>
      <c r="AO64">
        <v>0</v>
      </c>
      <c r="AP64">
        <v>0</v>
      </c>
      <c r="AQ64">
        <v>0</v>
      </c>
      <c r="AR64">
        <v>0</v>
      </c>
      <c r="AS64">
        <v>2.6876358018290261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2.9074426617100366</v>
      </c>
      <c r="AZ64">
        <v>4.6978789743589751</v>
      </c>
      <c r="BA64">
        <v>3.4204668404907976</v>
      </c>
      <c r="BB64">
        <v>2.200739254658385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58.637960689869892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0.97000067736929618</v>
      </c>
      <c r="L65">
        <v>0.96994543144905188</v>
      </c>
      <c r="M65">
        <v>0.9698406842041164</v>
      </c>
      <c r="N65">
        <v>0.96998856832214764</v>
      </c>
      <c r="O65">
        <v>0.96996654800956772</v>
      </c>
      <c r="P65">
        <v>0.97008107070250726</v>
      </c>
      <c r="Q65">
        <v>0.3800431206980126</v>
      </c>
      <c r="R65">
        <v>0.90994548057058544</v>
      </c>
      <c r="S65">
        <v>0.58998021626984132</v>
      </c>
      <c r="T65">
        <v>0.91134599111111125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4.5520886079665415</v>
      </c>
      <c r="AC65">
        <v>2.9209481333344689</v>
      </c>
      <c r="AD65">
        <v>1.7661606595279564</v>
      </c>
      <c r="AE65">
        <v>4.9314276565660125</v>
      </c>
      <c r="AF65">
        <v>0</v>
      </c>
      <c r="AG65">
        <v>4.7174428141995621</v>
      </c>
      <c r="AH65">
        <v>13.68301670860254</v>
      </c>
      <c r="AI65">
        <v>0</v>
      </c>
      <c r="AJ65">
        <v>0</v>
      </c>
      <c r="AK65">
        <v>0</v>
      </c>
      <c r="AL65">
        <v>0</v>
      </c>
      <c r="AM65">
        <v>1.5173623762972819</v>
      </c>
      <c r="AN65">
        <v>4.6457714615854406E-2</v>
      </c>
      <c r="AO65">
        <v>0</v>
      </c>
      <c r="AP65">
        <v>0</v>
      </c>
      <c r="AQ65">
        <v>0</v>
      </c>
      <c r="AR65">
        <v>0</v>
      </c>
      <c r="AS65">
        <v>2.6876358018290261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2.9074426617100366</v>
      </c>
      <c r="AZ65">
        <v>4.6978789743589751</v>
      </c>
      <c r="BA65">
        <v>3.4204668404907976</v>
      </c>
      <c r="BB65">
        <v>2.2577372269938651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58.717203965199154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0.97000799308970809</v>
      </c>
      <c r="L66">
        <v>0.96994543144905188</v>
      </c>
      <c r="M66">
        <v>0.9700171270438771</v>
      </c>
      <c r="N66">
        <v>0.96999571428571418</v>
      </c>
      <c r="O66">
        <v>0.97003377084538467</v>
      </c>
      <c r="P66">
        <v>0.96995912294246189</v>
      </c>
      <c r="Q66">
        <v>0.39982762886597939</v>
      </c>
      <c r="R66">
        <v>0.94008805091601244</v>
      </c>
      <c r="S66">
        <v>0.61005193781190015</v>
      </c>
      <c r="T66">
        <v>0.93984306437768228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4.5520886079665415</v>
      </c>
      <c r="AC66">
        <v>2.9209481333344689</v>
      </c>
      <c r="AD66">
        <v>1.7661606595279564</v>
      </c>
      <c r="AE66">
        <v>4.9314276565660125</v>
      </c>
      <c r="AF66">
        <v>0</v>
      </c>
      <c r="AG66">
        <v>4.7174428141995621</v>
      </c>
      <c r="AH66">
        <v>13.68301670860254</v>
      </c>
      <c r="AI66">
        <v>0</v>
      </c>
      <c r="AJ66">
        <v>0</v>
      </c>
      <c r="AK66">
        <v>0</v>
      </c>
      <c r="AL66">
        <v>0</v>
      </c>
      <c r="AM66">
        <v>1.5173623762972819</v>
      </c>
      <c r="AN66">
        <v>4.6457714615854406E-2</v>
      </c>
      <c r="AO66">
        <v>0</v>
      </c>
      <c r="AP66">
        <v>0</v>
      </c>
      <c r="AQ66">
        <v>0</v>
      </c>
      <c r="AR66">
        <v>0</v>
      </c>
      <c r="AS66">
        <v>2.6876358018290261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2.9074426617100366</v>
      </c>
      <c r="AZ66">
        <v>4.6978789743589751</v>
      </c>
      <c r="BA66">
        <v>3.4204668404907976</v>
      </c>
      <c r="BB66">
        <v>2.4202300198019802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58.978328810928808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0.97000484321585767</v>
      </c>
      <c r="L67">
        <v>0.96994543144905188</v>
      </c>
      <c r="M67">
        <v>0.96986487255859366</v>
      </c>
      <c r="N67">
        <v>0.97004818670375015</v>
      </c>
      <c r="O67">
        <v>0.97002741286289296</v>
      </c>
      <c r="P67">
        <v>0.96993801659751044</v>
      </c>
      <c r="Q67">
        <v>0.3799923926141886</v>
      </c>
      <c r="R67">
        <v>0.91008101356350191</v>
      </c>
      <c r="S67">
        <v>0.59011095662554713</v>
      </c>
      <c r="T67">
        <v>0.9090163911111111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4.5520886079665415</v>
      </c>
      <c r="AC67">
        <v>2.9209481333344689</v>
      </c>
      <c r="AD67">
        <v>1.7661606595279564</v>
      </c>
      <c r="AE67">
        <v>4.9314276565660125</v>
      </c>
      <c r="AF67">
        <v>0</v>
      </c>
      <c r="AG67">
        <v>4.7174428141995621</v>
      </c>
      <c r="AH67">
        <v>13.68301670860254</v>
      </c>
      <c r="AI67">
        <v>0.35835135411141467</v>
      </c>
      <c r="AJ67">
        <v>0</v>
      </c>
      <c r="AK67">
        <v>0</v>
      </c>
      <c r="AL67">
        <v>0</v>
      </c>
      <c r="AM67">
        <v>1.5173623762972819</v>
      </c>
      <c r="AN67">
        <v>4.6457714615854406E-2</v>
      </c>
      <c r="AO67">
        <v>0</v>
      </c>
      <c r="AP67">
        <v>0</v>
      </c>
      <c r="AQ67">
        <v>0</v>
      </c>
      <c r="AR67">
        <v>0</v>
      </c>
      <c r="AS67">
        <v>2.751627156088317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2.9074426617100366</v>
      </c>
      <c r="AZ67">
        <v>4.6978789743589751</v>
      </c>
      <c r="BA67">
        <v>3.4204668404907976</v>
      </c>
      <c r="BB67">
        <v>2.2412027926078029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59.120903967779569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0.96999276623002006</v>
      </c>
      <c r="L68">
        <v>0.96994543144905188</v>
      </c>
      <c r="M68">
        <v>0.97005761487623166</v>
      </c>
      <c r="N68">
        <v>0.97000056619793051</v>
      </c>
      <c r="O68">
        <v>0.96999725711150508</v>
      </c>
      <c r="P68">
        <v>0.96991719916734809</v>
      </c>
      <c r="Q68">
        <v>0.39011877442528736</v>
      </c>
      <c r="R68">
        <v>0.91973463687150836</v>
      </c>
      <c r="S68">
        <v>0.59975073667711587</v>
      </c>
      <c r="T68">
        <v>0.92043215789473676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4.5520886079665415</v>
      </c>
      <c r="AC68">
        <v>2.9209481333344689</v>
      </c>
      <c r="AD68">
        <v>1.7661606595279564</v>
      </c>
      <c r="AE68">
        <v>4.9314276565660125</v>
      </c>
      <c r="AF68">
        <v>0</v>
      </c>
      <c r="AG68">
        <v>4.7174428141995621</v>
      </c>
      <c r="AH68">
        <v>13.68301670860254</v>
      </c>
      <c r="AI68">
        <v>0.35835135411141467</v>
      </c>
      <c r="AJ68">
        <v>0</v>
      </c>
      <c r="AK68">
        <v>0</v>
      </c>
      <c r="AL68">
        <v>0</v>
      </c>
      <c r="AM68">
        <v>1.5173623762972819</v>
      </c>
      <c r="AN68">
        <v>4.6457714615854406E-2</v>
      </c>
      <c r="AO68">
        <v>0</v>
      </c>
      <c r="AP68">
        <v>0</v>
      </c>
      <c r="AQ68">
        <v>0</v>
      </c>
      <c r="AR68">
        <v>0</v>
      </c>
      <c r="AS68">
        <v>2.751627156088317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2.9074426617100366</v>
      </c>
      <c r="AZ68">
        <v>4.6978789743589751</v>
      </c>
      <c r="BA68">
        <v>3.4204668404907976</v>
      </c>
      <c r="BB68">
        <v>2.3177732686868686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59.238392067457369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0.93999668728861974</v>
      </c>
      <c r="L69">
        <v>0.96997182509222035</v>
      </c>
      <c r="M69">
        <v>0.96998068225048695</v>
      </c>
      <c r="N69">
        <v>0.96987878482723655</v>
      </c>
      <c r="O69">
        <v>0.9700002111585907</v>
      </c>
      <c r="P69">
        <v>0.9700147698593149</v>
      </c>
      <c r="Q69">
        <v>0.40974566514390132</v>
      </c>
      <c r="R69">
        <v>0.96975516048237476</v>
      </c>
      <c r="S69">
        <v>0.6297313838383839</v>
      </c>
      <c r="T69">
        <v>0.96967490794979094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4.5520886079665415</v>
      </c>
      <c r="AC69">
        <v>2.9209481333344689</v>
      </c>
      <c r="AD69">
        <v>1.7661606595279564</v>
      </c>
      <c r="AE69">
        <v>4.9314276565660125</v>
      </c>
      <c r="AF69">
        <v>0</v>
      </c>
      <c r="AG69">
        <v>4.7174428141995621</v>
      </c>
      <c r="AH69">
        <v>13.68301670860254</v>
      </c>
      <c r="AI69">
        <v>1.599783258513839</v>
      </c>
      <c r="AJ69">
        <v>0</v>
      </c>
      <c r="AK69">
        <v>0</v>
      </c>
      <c r="AL69">
        <v>0</v>
      </c>
      <c r="AM69">
        <v>1.5173623762972819</v>
      </c>
      <c r="AN69">
        <v>4.6457714615854406E-2</v>
      </c>
      <c r="AO69">
        <v>0</v>
      </c>
      <c r="AP69">
        <v>0</v>
      </c>
      <c r="AQ69">
        <v>0</v>
      </c>
      <c r="AR69">
        <v>0</v>
      </c>
      <c r="AS69">
        <v>2.751627156088317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2.9074426617100366</v>
      </c>
      <c r="AZ69">
        <v>4.6978789743589751</v>
      </c>
      <c r="BA69">
        <v>3.4204668404907976</v>
      </c>
      <c r="BB69">
        <v>2.5498350868725868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60.830688727035678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0.96999408468883686</v>
      </c>
      <c r="L70">
        <v>0.96997379412973783</v>
      </c>
      <c r="M70">
        <v>0.96998068225048695</v>
      </c>
      <c r="N70">
        <v>0.96987878482723655</v>
      </c>
      <c r="O70">
        <v>0.9700002111585907</v>
      </c>
      <c r="P70">
        <v>0.9700147698593149</v>
      </c>
      <c r="Q70">
        <v>0.40974566514390132</v>
      </c>
      <c r="R70">
        <v>0.96975516048237476</v>
      </c>
      <c r="S70">
        <v>0.6297313838383839</v>
      </c>
      <c r="T70">
        <v>0.96967490794979094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4.5520886079665415</v>
      </c>
      <c r="AC70">
        <v>2.9209481333344689</v>
      </c>
      <c r="AD70">
        <v>1.7661606595279564</v>
      </c>
      <c r="AE70">
        <v>4.9314276565660125</v>
      </c>
      <c r="AF70">
        <v>0</v>
      </c>
      <c r="AG70">
        <v>4.7174428141995621</v>
      </c>
      <c r="AH70">
        <v>13.68301670860254</v>
      </c>
      <c r="AI70">
        <v>1.599783258513839</v>
      </c>
      <c r="AJ70">
        <v>0</v>
      </c>
      <c r="AK70">
        <v>0</v>
      </c>
      <c r="AL70">
        <v>0</v>
      </c>
      <c r="AM70">
        <v>1.5173623762972819</v>
      </c>
      <c r="AN70">
        <v>4.6457714615854406E-2</v>
      </c>
      <c r="AO70">
        <v>0</v>
      </c>
      <c r="AP70">
        <v>0</v>
      </c>
      <c r="AQ70">
        <v>0</v>
      </c>
      <c r="AR70">
        <v>0</v>
      </c>
      <c r="AS70">
        <v>2.751627156088317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2.9074426617100366</v>
      </c>
      <c r="AZ70">
        <v>4.6978789743589751</v>
      </c>
      <c r="BA70">
        <v>3.4204668404907976</v>
      </c>
      <c r="BB70">
        <v>2.5498350868725868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60.860688093473414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0.96999657641793791</v>
      </c>
      <c r="L71">
        <v>0.96994781686974507</v>
      </c>
      <c r="M71">
        <v>0.96998068225048695</v>
      </c>
      <c r="N71">
        <v>0.96987878482723655</v>
      </c>
      <c r="O71">
        <v>0.9700002111585907</v>
      </c>
      <c r="P71">
        <v>0.9700147698593149</v>
      </c>
      <c r="Q71">
        <v>0.40974566514390132</v>
      </c>
      <c r="R71">
        <v>0.96975516048237476</v>
      </c>
      <c r="S71">
        <v>0.6297313838383839</v>
      </c>
      <c r="T71">
        <v>0.96967490794979094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4.5520886079665415</v>
      </c>
      <c r="AC71">
        <v>2.9209481333344689</v>
      </c>
      <c r="AD71">
        <v>1.7661606595279564</v>
      </c>
      <c r="AE71">
        <v>4.9314276565660125</v>
      </c>
      <c r="AF71">
        <v>0</v>
      </c>
      <c r="AG71">
        <v>4.7174428141995621</v>
      </c>
      <c r="AH71">
        <v>13.68301670860254</v>
      </c>
      <c r="AI71">
        <v>1.599783258513839</v>
      </c>
      <c r="AJ71">
        <v>0</v>
      </c>
      <c r="AK71">
        <v>0</v>
      </c>
      <c r="AL71">
        <v>0</v>
      </c>
      <c r="AM71">
        <v>1.5173623762972819</v>
      </c>
      <c r="AN71">
        <v>4.6457714615854406E-2</v>
      </c>
      <c r="AO71">
        <v>0</v>
      </c>
      <c r="AP71">
        <v>0</v>
      </c>
      <c r="AQ71">
        <v>0</v>
      </c>
      <c r="AR71">
        <v>0</v>
      </c>
      <c r="AS71">
        <v>2.751627156088317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2.9074426617100366</v>
      </c>
      <c r="AZ71">
        <v>4.6978789743589751</v>
      </c>
      <c r="BA71">
        <v>3.4204668404907976</v>
      </c>
      <c r="BB71">
        <v>2.5498350868725868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60.860664607942525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0.96999657641793791</v>
      </c>
      <c r="L72">
        <v>0.96994781686974507</v>
      </c>
      <c r="M72">
        <v>0.96998068225048695</v>
      </c>
      <c r="N72">
        <v>0.96987878482723655</v>
      </c>
      <c r="O72">
        <v>0.9700002111585907</v>
      </c>
      <c r="P72">
        <v>0.9700147698593149</v>
      </c>
      <c r="Q72">
        <v>0.40974566514390132</v>
      </c>
      <c r="R72">
        <v>0.96975516048237476</v>
      </c>
      <c r="S72">
        <v>0.6297313838383839</v>
      </c>
      <c r="T72">
        <v>0.96967490794979094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4.5520886079665415</v>
      </c>
      <c r="AC72">
        <v>2.9209481333344689</v>
      </c>
      <c r="AD72">
        <v>1.7661606595279564</v>
      </c>
      <c r="AE72">
        <v>4.9314276565660125</v>
      </c>
      <c r="AF72">
        <v>0</v>
      </c>
      <c r="AG72">
        <v>4.7174428141995621</v>
      </c>
      <c r="AH72">
        <v>13.68301670860254</v>
      </c>
      <c r="AI72">
        <v>1.599783258513839</v>
      </c>
      <c r="AJ72">
        <v>0</v>
      </c>
      <c r="AK72">
        <v>0</v>
      </c>
      <c r="AL72">
        <v>0</v>
      </c>
      <c r="AM72">
        <v>1.5173623762972819</v>
      </c>
      <c r="AN72">
        <v>4.6457714615854406E-2</v>
      </c>
      <c r="AO72">
        <v>0</v>
      </c>
      <c r="AP72">
        <v>0</v>
      </c>
      <c r="AQ72">
        <v>0</v>
      </c>
      <c r="AR72">
        <v>0</v>
      </c>
      <c r="AS72">
        <v>2.751627156088317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2.9074426617100366</v>
      </c>
      <c r="AZ72">
        <v>4.6978789743589751</v>
      </c>
      <c r="BA72">
        <v>3.4204668404907976</v>
      </c>
      <c r="BB72">
        <v>2.5498350868725868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60.860664607942525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0.96999657641793791</v>
      </c>
      <c r="L73">
        <v>0.96994781686974507</v>
      </c>
      <c r="M73">
        <v>0.96998068225048695</v>
      </c>
      <c r="N73">
        <v>0.96987878482723655</v>
      </c>
      <c r="O73">
        <v>0.9700002111585907</v>
      </c>
      <c r="P73">
        <v>0.9700147698593149</v>
      </c>
      <c r="Q73">
        <v>0.40974566514390132</v>
      </c>
      <c r="R73">
        <v>0.96975516048237476</v>
      </c>
      <c r="S73">
        <v>0.6297313838383839</v>
      </c>
      <c r="T73">
        <v>0.96967490794979094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4.5520886079665415</v>
      </c>
      <c r="AC73">
        <v>2.9209481333344689</v>
      </c>
      <c r="AD73">
        <v>1.7661606595279564</v>
      </c>
      <c r="AE73">
        <v>4.9314276565660125</v>
      </c>
      <c r="AF73">
        <v>0</v>
      </c>
      <c r="AG73">
        <v>4.7174428141995621</v>
      </c>
      <c r="AH73">
        <v>13.68301670860254</v>
      </c>
      <c r="AI73">
        <v>1.599783258513839</v>
      </c>
      <c r="AJ73">
        <v>0</v>
      </c>
      <c r="AK73">
        <v>0</v>
      </c>
      <c r="AL73">
        <v>0</v>
      </c>
      <c r="AM73">
        <v>1.5173623762972819</v>
      </c>
      <c r="AN73">
        <v>4.6457714615854406E-2</v>
      </c>
      <c r="AO73">
        <v>0</v>
      </c>
      <c r="AP73">
        <v>0</v>
      </c>
      <c r="AQ73">
        <v>0</v>
      </c>
      <c r="AR73">
        <v>0</v>
      </c>
      <c r="AS73">
        <v>2.751627156088317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2.9074426617100366</v>
      </c>
      <c r="AZ73">
        <v>4.6978789743589751</v>
      </c>
      <c r="BA73">
        <v>3.4204668404907976</v>
      </c>
      <c r="BB73">
        <v>2.5498350868725868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60.860664607942525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0.96998697693411495</v>
      </c>
      <c r="L74">
        <v>0.96994781686974507</v>
      </c>
      <c r="M74">
        <v>0.96998068225048695</v>
      </c>
      <c r="N74">
        <v>0.96987878482723655</v>
      </c>
      <c r="O74">
        <v>0.9700002111585907</v>
      </c>
      <c r="P74">
        <v>0.9700147698593149</v>
      </c>
      <c r="Q74">
        <v>0.40974566514390132</v>
      </c>
      <c r="R74">
        <v>0.96975516048237476</v>
      </c>
      <c r="S74">
        <v>0.6297313838383839</v>
      </c>
      <c r="T74">
        <v>0.96967490794979094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4.5520886079665415</v>
      </c>
      <c r="AC74">
        <v>2.9209481333344689</v>
      </c>
      <c r="AD74">
        <v>1.7702561113143165</v>
      </c>
      <c r="AE74">
        <v>4.9314276565660125</v>
      </c>
      <c r="AF74">
        <v>0</v>
      </c>
      <c r="AG74">
        <v>4.7174428141995621</v>
      </c>
      <c r="AH74">
        <v>13.68301670860254</v>
      </c>
      <c r="AI74">
        <v>1.599783258513839</v>
      </c>
      <c r="AJ74">
        <v>0</v>
      </c>
      <c r="AK74">
        <v>0</v>
      </c>
      <c r="AL74">
        <v>0</v>
      </c>
      <c r="AM74">
        <v>1.5173623762972819</v>
      </c>
      <c r="AN74">
        <v>4.6457714615854406E-2</v>
      </c>
      <c r="AO74">
        <v>0</v>
      </c>
      <c r="AP74">
        <v>0</v>
      </c>
      <c r="AQ74">
        <v>1.09809172422127</v>
      </c>
      <c r="AR74">
        <v>0</v>
      </c>
      <c r="AS74">
        <v>2.751627156088317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2.9074426617100366</v>
      </c>
      <c r="AZ74">
        <v>4.6978789743589751</v>
      </c>
      <c r="BA74">
        <v>3.4204668404907976</v>
      </c>
      <c r="BB74">
        <v>2.5498350868725868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61.962842184466339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0.9699922168932128</v>
      </c>
      <c r="L75">
        <v>0.96994781686974507</v>
      </c>
      <c r="M75">
        <v>0.96998068225048695</v>
      </c>
      <c r="N75">
        <v>0.96987878482723655</v>
      </c>
      <c r="O75">
        <v>0.9700002111585907</v>
      </c>
      <c r="P75">
        <v>0.9700147698593149</v>
      </c>
      <c r="Q75">
        <v>0.40974566514390132</v>
      </c>
      <c r="R75">
        <v>0.96975516048237476</v>
      </c>
      <c r="S75">
        <v>0.6297313838383839</v>
      </c>
      <c r="T75">
        <v>0.96967490794979094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4.5520886079665415</v>
      </c>
      <c r="AC75">
        <v>2.9209481333344689</v>
      </c>
      <c r="AD75">
        <v>2.6553841669714746</v>
      </c>
      <c r="AE75">
        <v>4.9314276565660125</v>
      </c>
      <c r="AF75">
        <v>0</v>
      </c>
      <c r="AG75">
        <v>4.7174428141995621</v>
      </c>
      <c r="AH75">
        <v>13.68301670860254</v>
      </c>
      <c r="AI75">
        <v>1.9197398060908617</v>
      </c>
      <c r="AJ75">
        <v>0</v>
      </c>
      <c r="AK75">
        <v>0</v>
      </c>
      <c r="AL75">
        <v>0</v>
      </c>
      <c r="AM75">
        <v>1.5173623762972819</v>
      </c>
      <c r="AN75">
        <v>4.6457714615854406E-2</v>
      </c>
      <c r="AO75">
        <v>0</v>
      </c>
      <c r="AP75">
        <v>0</v>
      </c>
      <c r="AQ75">
        <v>2.19618344844254</v>
      </c>
      <c r="AR75">
        <v>0</v>
      </c>
      <c r="AS75">
        <v>2.751627156088317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2.9074426617100366</v>
      </c>
      <c r="AZ75">
        <v>4.6978789743589751</v>
      </c>
      <c r="BA75">
        <v>3.4204668404907976</v>
      </c>
      <c r="BB75">
        <v>2.5498350868725868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64.26602375188088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0.96999408468883686</v>
      </c>
      <c r="L76">
        <v>0.96994781686974507</v>
      </c>
      <c r="M76">
        <v>0.96998068225048695</v>
      </c>
      <c r="N76">
        <v>0.96987878482723655</v>
      </c>
      <c r="O76">
        <v>0.9700002111585907</v>
      </c>
      <c r="P76">
        <v>0.9700147698593149</v>
      </c>
      <c r="Q76">
        <v>0.40974566514390132</v>
      </c>
      <c r="R76">
        <v>0.96975516048237476</v>
      </c>
      <c r="S76">
        <v>0.6297313838383839</v>
      </c>
      <c r="T76">
        <v>0.96967490794979094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4.5520886079665415</v>
      </c>
      <c r="AC76">
        <v>2.9209481333344689</v>
      </c>
      <c r="AD76">
        <v>3.540512222628633</v>
      </c>
      <c r="AE76">
        <v>4.9314276565660125</v>
      </c>
      <c r="AF76">
        <v>0</v>
      </c>
      <c r="AG76">
        <v>4.7174428141995621</v>
      </c>
      <c r="AH76">
        <v>13.68301670860254</v>
      </c>
      <c r="AI76">
        <v>1.9197398060908617</v>
      </c>
      <c r="AJ76">
        <v>0</v>
      </c>
      <c r="AK76">
        <v>0</v>
      </c>
      <c r="AL76">
        <v>0</v>
      </c>
      <c r="AM76">
        <v>1.5173623762972819</v>
      </c>
      <c r="AN76">
        <v>4.6457714615854406E-2</v>
      </c>
      <c r="AO76">
        <v>0</v>
      </c>
      <c r="AP76">
        <v>0</v>
      </c>
      <c r="AQ76">
        <v>3.2942751726638102</v>
      </c>
      <c r="AR76">
        <v>0</v>
      </c>
      <c r="AS76">
        <v>2.751627156088317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2.9074426617100366</v>
      </c>
      <c r="AZ76">
        <v>4.8578067692307689</v>
      </c>
      <c r="BA76">
        <v>3.4204668404907976</v>
      </c>
      <c r="BB76">
        <v>2.5498350868725868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66.409173194426728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2.7999500862402282</v>
      </c>
      <c r="L77">
        <v>6.1098664903786748</v>
      </c>
      <c r="M77">
        <v>2.4301020534265101</v>
      </c>
      <c r="N77">
        <v>2.8499560553892218</v>
      </c>
      <c r="O77">
        <v>3.1700447762813906</v>
      </c>
      <c r="P77">
        <v>5.220030392384106</v>
      </c>
      <c r="Q77">
        <v>0.40976357523510964</v>
      </c>
      <c r="R77">
        <v>1.2794654098105374</v>
      </c>
      <c r="S77">
        <v>0.62976132692307707</v>
      </c>
      <c r="T77">
        <v>1.5684788327759196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4.5520886079665415</v>
      </c>
      <c r="AC77">
        <v>2.9209481333344689</v>
      </c>
      <c r="AD77">
        <v>3.540512222628633</v>
      </c>
      <c r="AE77">
        <v>4.9314276565660125</v>
      </c>
      <c r="AF77">
        <v>0.7179830740916161</v>
      </c>
      <c r="AG77">
        <v>4.7174428141995621</v>
      </c>
      <c r="AH77">
        <v>13.68301670860254</v>
      </c>
      <c r="AI77">
        <v>1.9197398060908617</v>
      </c>
      <c r="AJ77">
        <v>0</v>
      </c>
      <c r="AK77">
        <v>0</v>
      </c>
      <c r="AL77">
        <v>0</v>
      </c>
      <c r="AM77">
        <v>1.5173623762972819</v>
      </c>
      <c r="AN77">
        <v>4.6457714615854406E-2</v>
      </c>
      <c r="AO77">
        <v>0</v>
      </c>
      <c r="AP77">
        <v>0</v>
      </c>
      <c r="AQ77">
        <v>4.3923667872253738</v>
      </c>
      <c r="AR77">
        <v>0</v>
      </c>
      <c r="AS77">
        <v>2.751627156088317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2.9074426617100366</v>
      </c>
      <c r="AZ77">
        <v>4.8578067692307689</v>
      </c>
      <c r="BA77">
        <v>3.4204668404907976</v>
      </c>
      <c r="BB77">
        <v>2.7198240926640929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86.063932420647546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2.7900248021916982</v>
      </c>
      <c r="L78">
        <v>6.1098664903786748</v>
      </c>
      <c r="M78">
        <v>2.4301020534265101</v>
      </c>
      <c r="N78">
        <v>2.8499560553892218</v>
      </c>
      <c r="O78">
        <v>3.1700447762813906</v>
      </c>
      <c r="P78">
        <v>5.2201554587212904</v>
      </c>
      <c r="Q78">
        <v>0.40976357523510964</v>
      </c>
      <c r="R78">
        <v>1.2794654098105374</v>
      </c>
      <c r="S78">
        <v>0.62976132692307707</v>
      </c>
      <c r="T78">
        <v>1.5684788327759196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4.6841667785365564</v>
      </c>
      <c r="AC78">
        <v>2.9209481333344689</v>
      </c>
      <c r="AD78">
        <v>3.540512222628633</v>
      </c>
      <c r="AE78">
        <v>4.9314276565660125</v>
      </c>
      <c r="AF78">
        <v>0.76021735473330831</v>
      </c>
      <c r="AG78">
        <v>4.7174428141995621</v>
      </c>
      <c r="AH78">
        <v>13.839757241233563</v>
      </c>
      <c r="AI78">
        <v>2.303687784663325</v>
      </c>
      <c r="AJ78">
        <v>0</v>
      </c>
      <c r="AK78">
        <v>0</v>
      </c>
      <c r="AL78">
        <v>0</v>
      </c>
      <c r="AM78">
        <v>1.5173623762972819</v>
      </c>
      <c r="AN78">
        <v>4.6457714615854406E-2</v>
      </c>
      <c r="AO78">
        <v>0</v>
      </c>
      <c r="AP78">
        <v>0</v>
      </c>
      <c r="AQ78">
        <v>4.3923667872253738</v>
      </c>
      <c r="AR78">
        <v>0</v>
      </c>
      <c r="AS78">
        <v>3.0715837616830499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2.9616255648994518</v>
      </c>
      <c r="AZ78">
        <v>4.8578067692307689</v>
      </c>
      <c r="BA78">
        <v>3.5010991778774292</v>
      </c>
      <c r="BB78">
        <v>2.7198240926640929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87.223905011522163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2.7900248021916982</v>
      </c>
      <c r="L79">
        <v>6.1098664903786748</v>
      </c>
      <c r="M79">
        <v>2.4301020534265101</v>
      </c>
      <c r="N79">
        <v>2.8499560553892218</v>
      </c>
      <c r="O79">
        <v>3.1700447762813906</v>
      </c>
      <c r="P79">
        <v>5.2201554587212904</v>
      </c>
      <c r="Q79">
        <v>0.40976357523510964</v>
      </c>
      <c r="R79">
        <v>1.2794654098105374</v>
      </c>
      <c r="S79">
        <v>0.62976132692307707</v>
      </c>
      <c r="T79">
        <v>1.5684788327759196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4.6841667785365564</v>
      </c>
      <c r="AC79">
        <v>2.9209481333344689</v>
      </c>
      <c r="AD79">
        <v>3.540512222628633</v>
      </c>
      <c r="AE79">
        <v>4.9314276565660125</v>
      </c>
      <c r="AF79">
        <v>0.76021735473330831</v>
      </c>
      <c r="AG79">
        <v>4.7174428141995621</v>
      </c>
      <c r="AH79">
        <v>13.839757241233563</v>
      </c>
      <c r="AI79">
        <v>4.9314276427637456</v>
      </c>
      <c r="AJ79">
        <v>0</v>
      </c>
      <c r="AK79">
        <v>0</v>
      </c>
      <c r="AL79">
        <v>0</v>
      </c>
      <c r="AM79">
        <v>1.5173623762972819</v>
      </c>
      <c r="AN79">
        <v>4.6457714615854406E-2</v>
      </c>
      <c r="AO79">
        <v>0</v>
      </c>
      <c r="AP79">
        <v>0</v>
      </c>
      <c r="AQ79">
        <v>4.3923667872253738</v>
      </c>
      <c r="AR79">
        <v>0</v>
      </c>
      <c r="AS79">
        <v>3.0715837616830499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2.9616255648994518</v>
      </c>
      <c r="AZ79">
        <v>4.8578067692307689</v>
      </c>
      <c r="BA79">
        <v>3.5010991778774292</v>
      </c>
      <c r="BB79">
        <v>2.7198240926640929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89.851644869622589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2.7900210809814094</v>
      </c>
      <c r="L80">
        <v>6.1098664903786748</v>
      </c>
      <c r="M80">
        <v>2.4301020534265101</v>
      </c>
      <c r="N80">
        <v>2.8499560553892218</v>
      </c>
      <c r="O80">
        <v>3.1700447762813906</v>
      </c>
      <c r="P80">
        <v>5.2201554587212904</v>
      </c>
      <c r="Q80">
        <v>0.40976357523510964</v>
      </c>
      <c r="R80">
        <v>1.2794654098105374</v>
      </c>
      <c r="S80">
        <v>0.62976132692307707</v>
      </c>
      <c r="T80">
        <v>1.5684788327759196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4.6841667785365564</v>
      </c>
      <c r="AC80">
        <v>2.9209481333344689</v>
      </c>
      <c r="AD80">
        <v>3.540512222628633</v>
      </c>
      <c r="AE80">
        <v>4.9314276565660125</v>
      </c>
      <c r="AF80">
        <v>0.76021735473330831</v>
      </c>
      <c r="AG80">
        <v>4.7174428141995621</v>
      </c>
      <c r="AH80">
        <v>13.839757241233563</v>
      </c>
      <c r="AI80">
        <v>4.9314276427637456</v>
      </c>
      <c r="AJ80">
        <v>0</v>
      </c>
      <c r="AK80">
        <v>0</v>
      </c>
      <c r="AL80">
        <v>0</v>
      </c>
      <c r="AM80">
        <v>1.5173623762972819</v>
      </c>
      <c r="AN80">
        <v>4.6457714615854406E-2</v>
      </c>
      <c r="AO80">
        <v>0</v>
      </c>
      <c r="AP80">
        <v>0</v>
      </c>
      <c r="AQ80">
        <v>4.3923667872253738</v>
      </c>
      <c r="AR80">
        <v>0</v>
      </c>
      <c r="AS80">
        <v>3.0715837616830499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2.9616255648994518</v>
      </c>
      <c r="AZ80">
        <v>4.8578067692307689</v>
      </c>
      <c r="BA80">
        <v>3.5010991778774292</v>
      </c>
      <c r="BB80">
        <v>2.7198240926640929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89.851641148412298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2.7199983461473169</v>
      </c>
      <c r="L81">
        <v>5.209716984499166</v>
      </c>
      <c r="M81">
        <v>2.4301020534265101</v>
      </c>
      <c r="N81">
        <v>2.8499560553892218</v>
      </c>
      <c r="O81">
        <v>3.1700447762813906</v>
      </c>
      <c r="P81">
        <v>5.2201554587212904</v>
      </c>
      <c r="Q81">
        <v>0.40974566514390132</v>
      </c>
      <c r="R81">
        <v>1.2794469150356897</v>
      </c>
      <c r="S81">
        <v>0.6297313838383839</v>
      </c>
      <c r="T81">
        <v>1.5684788327759196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4.6841667785365564</v>
      </c>
      <c r="AC81">
        <v>2.9209481333344689</v>
      </c>
      <c r="AD81">
        <v>3.540512222628633</v>
      </c>
      <c r="AE81">
        <v>4.9314276565660125</v>
      </c>
      <c r="AF81">
        <v>0.76021735473330831</v>
      </c>
      <c r="AG81">
        <v>4.7174428141995621</v>
      </c>
      <c r="AH81">
        <v>13.839757241233563</v>
      </c>
      <c r="AI81">
        <v>4.9314276427637456</v>
      </c>
      <c r="AJ81">
        <v>0</v>
      </c>
      <c r="AK81">
        <v>0</v>
      </c>
      <c r="AL81">
        <v>0</v>
      </c>
      <c r="AM81">
        <v>1.5173623762972819</v>
      </c>
      <c r="AN81">
        <v>4.6457714615854406E-2</v>
      </c>
      <c r="AO81">
        <v>0</v>
      </c>
      <c r="AP81">
        <v>0</v>
      </c>
      <c r="AQ81">
        <v>4.3923667872253738</v>
      </c>
      <c r="AR81">
        <v>0</v>
      </c>
      <c r="AS81">
        <v>3.0715837616830499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2.9616255648994518</v>
      </c>
      <c r="AZ81">
        <v>4.8578067692307689</v>
      </c>
      <c r="BA81">
        <v>3.5010991778774292</v>
      </c>
      <c r="BB81">
        <v>2.7198240926640929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88.88140255974794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2.7900490350423759</v>
      </c>
      <c r="L82">
        <v>5.78</v>
      </c>
      <c r="M82">
        <v>2.4301020534265101</v>
      </c>
      <c r="N82">
        <v>2.8499560553892218</v>
      </c>
      <c r="O82">
        <v>3.1700447762813906</v>
      </c>
      <c r="P82">
        <v>5.2201554587212904</v>
      </c>
      <c r="Q82">
        <v>0.40974566514390132</v>
      </c>
      <c r="R82">
        <v>1.2794469150356897</v>
      </c>
      <c r="S82">
        <v>0.6297313838383839</v>
      </c>
      <c r="T82">
        <v>1.5684788327759196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4.6841667785365564</v>
      </c>
      <c r="AC82">
        <v>2.9209481333344689</v>
      </c>
      <c r="AD82">
        <v>3.540512222628633</v>
      </c>
      <c r="AE82">
        <v>4.9314276565660125</v>
      </c>
      <c r="AF82">
        <v>0.76021735473330831</v>
      </c>
      <c r="AG82">
        <v>4.7174428141995621</v>
      </c>
      <c r="AH82">
        <v>13.839757241233563</v>
      </c>
      <c r="AI82">
        <v>4.9314276427637456</v>
      </c>
      <c r="AJ82">
        <v>0</v>
      </c>
      <c r="AK82">
        <v>0</v>
      </c>
      <c r="AL82">
        <v>0</v>
      </c>
      <c r="AM82">
        <v>1.5173623762972819</v>
      </c>
      <c r="AN82">
        <v>4.6457714615854406E-2</v>
      </c>
      <c r="AO82">
        <v>0</v>
      </c>
      <c r="AP82">
        <v>0</v>
      </c>
      <c r="AQ82">
        <v>4.3923667872253738</v>
      </c>
      <c r="AR82">
        <v>0</v>
      </c>
      <c r="AS82">
        <v>3.0715837616830499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2.9616255648994518</v>
      </c>
      <c r="AZ82">
        <v>4.8578067692307689</v>
      </c>
      <c r="BA82">
        <v>3.5010991778774292</v>
      </c>
      <c r="BB82">
        <v>2.7198240926640929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89.52173626414384</v>
      </c>
    </row>
    <row r="83" spans="1:117">
      <c r="A83" t="s">
        <v>125</v>
      </c>
      <c r="B83">
        <v>0</v>
      </c>
      <c r="C83">
        <v>0</v>
      </c>
      <c r="D83">
        <v>5.4108424596386966E-4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2.7900490350423759</v>
      </c>
      <c r="L83">
        <v>5.78</v>
      </c>
      <c r="M83">
        <v>2.4301020534265101</v>
      </c>
      <c r="N83">
        <v>2.8499560553892218</v>
      </c>
      <c r="O83">
        <v>3.1700447762813906</v>
      </c>
      <c r="P83">
        <v>5.2201554587212904</v>
      </c>
      <c r="Q83">
        <v>0.40974566514390132</v>
      </c>
      <c r="R83">
        <v>1.2794469150356897</v>
      </c>
      <c r="S83">
        <v>0.6297313838383839</v>
      </c>
      <c r="T83">
        <v>1.5684788327759196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4.6841667785365564</v>
      </c>
      <c r="AC83">
        <v>2.9209481333344689</v>
      </c>
      <c r="AD83">
        <v>3.540512222628633</v>
      </c>
      <c r="AE83">
        <v>4.9314276565660125</v>
      </c>
      <c r="AF83">
        <v>0.76021735473330831</v>
      </c>
      <c r="AG83">
        <v>4.7174428141995621</v>
      </c>
      <c r="AH83">
        <v>13.839757241233563</v>
      </c>
      <c r="AI83">
        <v>4.9314276427637456</v>
      </c>
      <c r="AJ83">
        <v>0</v>
      </c>
      <c r="AK83">
        <v>0</v>
      </c>
      <c r="AL83">
        <v>0</v>
      </c>
      <c r="AM83">
        <v>1.5173623762972819</v>
      </c>
      <c r="AN83">
        <v>4.6457714615854406E-2</v>
      </c>
      <c r="AO83">
        <v>0</v>
      </c>
      <c r="AP83">
        <v>0</v>
      </c>
      <c r="AQ83">
        <v>4.3923667872253738</v>
      </c>
      <c r="AR83">
        <v>0</v>
      </c>
      <c r="AS83">
        <v>3.0715837616830499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2.9616255648994518</v>
      </c>
      <c r="AZ83">
        <v>4.8578067692307689</v>
      </c>
      <c r="BA83">
        <v>3.5010991778774292</v>
      </c>
      <c r="BB83">
        <v>2.7198240926640929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89.522277348389807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1.3360646026244673E-4</v>
      </c>
      <c r="K84">
        <v>2.7900490350423759</v>
      </c>
      <c r="L84">
        <v>5.7799339246133457</v>
      </c>
      <c r="M84">
        <v>2.4301020534265101</v>
      </c>
      <c r="N84">
        <v>2.8499560553892218</v>
      </c>
      <c r="O84">
        <v>3.1700447762813906</v>
      </c>
      <c r="P84">
        <v>5.2201554587212904</v>
      </c>
      <c r="Q84">
        <v>0.40974566514390132</v>
      </c>
      <c r="R84">
        <v>1.2794469150356897</v>
      </c>
      <c r="S84">
        <v>0.6297313838383839</v>
      </c>
      <c r="T84">
        <v>1.5684788327759196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4.6841667785365564</v>
      </c>
      <c r="AC84">
        <v>2.9209481333344689</v>
      </c>
      <c r="AD84">
        <v>3.540512222628633</v>
      </c>
      <c r="AE84">
        <v>4.9314276565660125</v>
      </c>
      <c r="AF84">
        <v>0.76021735473330831</v>
      </c>
      <c r="AG84">
        <v>4.7174428141995621</v>
      </c>
      <c r="AH84">
        <v>13.839757241233563</v>
      </c>
      <c r="AI84">
        <v>4.9314276427637456</v>
      </c>
      <c r="AJ84">
        <v>0</v>
      </c>
      <c r="AK84">
        <v>0</v>
      </c>
      <c r="AL84">
        <v>0</v>
      </c>
      <c r="AM84">
        <v>1.5173623762972819</v>
      </c>
      <c r="AN84">
        <v>4.6457714615854406E-2</v>
      </c>
      <c r="AO84">
        <v>0</v>
      </c>
      <c r="AP84">
        <v>0</v>
      </c>
      <c r="AQ84">
        <v>4.3923667872253738</v>
      </c>
      <c r="AR84">
        <v>0</v>
      </c>
      <c r="AS84">
        <v>3.0715837616830499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2.9616255648994518</v>
      </c>
      <c r="AZ84">
        <v>4.8578067692307689</v>
      </c>
      <c r="BA84">
        <v>3.5010991778774292</v>
      </c>
      <c r="BB84">
        <v>2.7198240926640929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89.521803795217451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1.3360646026244673E-4</v>
      </c>
      <c r="K85">
        <v>2.8799528528317162</v>
      </c>
      <c r="L85">
        <v>5.98</v>
      </c>
      <c r="M85">
        <v>2.4301020534265101</v>
      </c>
      <c r="N85">
        <v>2.8499560553892218</v>
      </c>
      <c r="O85">
        <v>3.1700447762813906</v>
      </c>
      <c r="P85">
        <v>5.2201554587212904</v>
      </c>
      <c r="Q85">
        <v>0.40974566514390132</v>
      </c>
      <c r="R85">
        <v>1.2794469150356897</v>
      </c>
      <c r="S85">
        <v>0.6297313838383839</v>
      </c>
      <c r="T85">
        <v>1.5684788327759196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4.6841667785365564</v>
      </c>
      <c r="AC85">
        <v>2.9209481333344689</v>
      </c>
      <c r="AD85">
        <v>3.540512222628633</v>
      </c>
      <c r="AE85">
        <v>4.9314276565660125</v>
      </c>
      <c r="AF85">
        <v>0.76021735473330831</v>
      </c>
      <c r="AG85">
        <v>4.7174428141995621</v>
      </c>
      <c r="AH85">
        <v>13.839757241233563</v>
      </c>
      <c r="AI85">
        <v>1.7917572044143435</v>
      </c>
      <c r="AJ85">
        <v>0</v>
      </c>
      <c r="AK85">
        <v>0</v>
      </c>
      <c r="AL85">
        <v>0</v>
      </c>
      <c r="AM85">
        <v>1.5173623762972819</v>
      </c>
      <c r="AN85">
        <v>4.6457714615854406E-2</v>
      </c>
      <c r="AO85">
        <v>0</v>
      </c>
      <c r="AP85">
        <v>0</v>
      </c>
      <c r="AQ85">
        <v>4.3923667872253738</v>
      </c>
      <c r="AR85">
        <v>0</v>
      </c>
      <c r="AS85">
        <v>3.0715837616830499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2.9616255648994518</v>
      </c>
      <c r="AZ85">
        <v>4.8578067692307689</v>
      </c>
      <c r="BA85">
        <v>3.5010991778774292</v>
      </c>
      <c r="BB85">
        <v>2.7198240926640929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86.672103250044032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1.3360646026244673E-4</v>
      </c>
      <c r="K86">
        <v>2.8800204721999605</v>
      </c>
      <c r="L86">
        <v>5.98</v>
      </c>
      <c r="M86">
        <v>2.4301020534265101</v>
      </c>
      <c r="N86">
        <v>2.8499560553892218</v>
      </c>
      <c r="O86">
        <v>3.1700447762813906</v>
      </c>
      <c r="P86">
        <v>5.2201554587212904</v>
      </c>
      <c r="Q86">
        <v>0.40974566514390132</v>
      </c>
      <c r="R86">
        <v>1.2794469150356897</v>
      </c>
      <c r="S86">
        <v>0.6297313838383839</v>
      </c>
      <c r="T86">
        <v>1.5684788327759196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4.5520886079665415</v>
      </c>
      <c r="AC86">
        <v>2.9209481333344689</v>
      </c>
      <c r="AD86">
        <v>2.6553841669714746</v>
      </c>
      <c r="AE86">
        <v>4.9314276565660125</v>
      </c>
      <c r="AF86">
        <v>0.7179830740916161</v>
      </c>
      <c r="AG86">
        <v>4.7174428141995621</v>
      </c>
      <c r="AH86">
        <v>13.68301670860254</v>
      </c>
      <c r="AI86">
        <v>1.5357918275183986</v>
      </c>
      <c r="AJ86">
        <v>0</v>
      </c>
      <c r="AK86">
        <v>0</v>
      </c>
      <c r="AL86">
        <v>0</v>
      </c>
      <c r="AM86">
        <v>1.5173623762972819</v>
      </c>
      <c r="AN86">
        <v>4.6457714615854406E-2</v>
      </c>
      <c r="AO86">
        <v>0</v>
      </c>
      <c r="AP86">
        <v>0</v>
      </c>
      <c r="AQ86">
        <v>4.3923667872253738</v>
      </c>
      <c r="AR86">
        <v>0</v>
      </c>
      <c r="AS86">
        <v>2.751627156088317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2.9074426617100366</v>
      </c>
      <c r="AZ86">
        <v>4.8578067692307689</v>
      </c>
      <c r="BA86">
        <v>3.4204668404907976</v>
      </c>
      <c r="BB86">
        <v>2.7198240926640929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84.745252606845682</v>
      </c>
    </row>
    <row r="87" spans="1:117">
      <c r="A87" t="s">
        <v>129</v>
      </c>
      <c r="B87">
        <v>0</v>
      </c>
      <c r="C87">
        <v>0</v>
      </c>
      <c r="D87">
        <v>1.6827720049468034E-4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2.7900490350423759</v>
      </c>
      <c r="L87">
        <v>5.98</v>
      </c>
      <c r="M87">
        <v>2.4301020534265101</v>
      </c>
      <c r="N87">
        <v>2.8499560553892218</v>
      </c>
      <c r="O87">
        <v>3.1700447762813906</v>
      </c>
      <c r="P87">
        <v>5.2201554587212904</v>
      </c>
      <c r="Q87">
        <v>0.40974566514390132</v>
      </c>
      <c r="R87">
        <v>1.2794469150356897</v>
      </c>
      <c r="S87">
        <v>0.6297313838383839</v>
      </c>
      <c r="T87">
        <v>1.5684788327759196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4.5520886079665415</v>
      </c>
      <c r="AC87">
        <v>2.9209481333344689</v>
      </c>
      <c r="AD87">
        <v>2.6553841669714746</v>
      </c>
      <c r="AE87">
        <v>4.9314276565660125</v>
      </c>
      <c r="AF87">
        <v>0.7179830740916161</v>
      </c>
      <c r="AG87">
        <v>4.7174428141995621</v>
      </c>
      <c r="AH87">
        <v>13.68301670860254</v>
      </c>
      <c r="AI87">
        <v>1.5357918275183986</v>
      </c>
      <c r="AJ87">
        <v>0</v>
      </c>
      <c r="AK87">
        <v>0</v>
      </c>
      <c r="AL87">
        <v>0</v>
      </c>
      <c r="AM87">
        <v>1.5173623762972819</v>
      </c>
      <c r="AN87">
        <v>4.6457714615854406E-2</v>
      </c>
      <c r="AO87">
        <v>0</v>
      </c>
      <c r="AP87">
        <v>0</v>
      </c>
      <c r="AQ87">
        <v>4.3923667872253738</v>
      </c>
      <c r="AR87">
        <v>0</v>
      </c>
      <c r="AS87">
        <v>2.751627156088317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2.9074426617100366</v>
      </c>
      <c r="AZ87">
        <v>4.8578067692307689</v>
      </c>
      <c r="BA87">
        <v>3.4204668404907976</v>
      </c>
      <c r="BB87">
        <v>2.7198240926640929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84.655315840428329</v>
      </c>
    </row>
    <row r="88" spans="1:117">
      <c r="A88" t="s">
        <v>130</v>
      </c>
      <c r="B88">
        <v>0</v>
      </c>
      <c r="C88">
        <v>0</v>
      </c>
      <c r="D88">
        <v>1.6827720049468034E-4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2.7900490350423759</v>
      </c>
      <c r="L88">
        <v>5.7799339246133457</v>
      </c>
      <c r="M88">
        <v>2.4301020534265101</v>
      </c>
      <c r="N88">
        <v>2.8499560553892218</v>
      </c>
      <c r="O88">
        <v>3.1700447762813906</v>
      </c>
      <c r="P88">
        <v>5.2201554587212904</v>
      </c>
      <c r="Q88">
        <v>0.40974566514390132</v>
      </c>
      <c r="R88">
        <v>1.2794469150356897</v>
      </c>
      <c r="S88">
        <v>0.6297313838383839</v>
      </c>
      <c r="T88">
        <v>1.5684788327759196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4.5520886079665415</v>
      </c>
      <c r="AC88">
        <v>2.9209481333344689</v>
      </c>
      <c r="AD88">
        <v>2.6553841669714746</v>
      </c>
      <c r="AE88">
        <v>4.9314276565660125</v>
      </c>
      <c r="AF88">
        <v>0.7179830740916161</v>
      </c>
      <c r="AG88">
        <v>4.7174428141995621</v>
      </c>
      <c r="AH88">
        <v>13.68301670860254</v>
      </c>
      <c r="AI88">
        <v>1.5357918275183986</v>
      </c>
      <c r="AJ88">
        <v>0</v>
      </c>
      <c r="AK88">
        <v>0</v>
      </c>
      <c r="AL88">
        <v>0</v>
      </c>
      <c r="AM88">
        <v>1.5173623762972819</v>
      </c>
      <c r="AN88">
        <v>4.6457714615854406E-2</v>
      </c>
      <c r="AO88">
        <v>0</v>
      </c>
      <c r="AP88">
        <v>0</v>
      </c>
      <c r="AQ88">
        <v>4.3923667872253738</v>
      </c>
      <c r="AR88">
        <v>0</v>
      </c>
      <c r="AS88">
        <v>2.751627156088317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2.9074426617100366</v>
      </c>
      <c r="AZ88">
        <v>4.8578067692307689</v>
      </c>
      <c r="BA88">
        <v>3.4204668404907976</v>
      </c>
      <c r="BB88">
        <v>2.7198240926640929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84.455249765041671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4.8307911149325964</v>
      </c>
      <c r="K89">
        <v>2.7900490350423759</v>
      </c>
      <c r="L89">
        <v>5.7799339246133457</v>
      </c>
      <c r="M89">
        <v>2.4301020534265101</v>
      </c>
      <c r="N89">
        <v>2.8499560553892218</v>
      </c>
      <c r="O89">
        <v>3.1700447762813906</v>
      </c>
      <c r="P89">
        <v>5.2201554587212904</v>
      </c>
      <c r="Q89">
        <v>0.40974566514390132</v>
      </c>
      <c r="R89">
        <v>1.2794469150356897</v>
      </c>
      <c r="S89">
        <v>0.6297313838383839</v>
      </c>
      <c r="T89">
        <v>1.5684788327759196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4.5520886079665415</v>
      </c>
      <c r="AC89">
        <v>2.9209481333344689</v>
      </c>
      <c r="AD89">
        <v>2.6553841669714746</v>
      </c>
      <c r="AE89">
        <v>4.9314276565660125</v>
      </c>
      <c r="AF89">
        <v>0.7179830740916161</v>
      </c>
      <c r="AG89">
        <v>4.7174428141995621</v>
      </c>
      <c r="AH89">
        <v>13.68301670860254</v>
      </c>
      <c r="AI89">
        <v>1.5357918275183986</v>
      </c>
      <c r="AJ89">
        <v>0</v>
      </c>
      <c r="AK89">
        <v>0</v>
      </c>
      <c r="AL89">
        <v>0</v>
      </c>
      <c r="AM89">
        <v>1.5173623762972819</v>
      </c>
      <c r="AN89">
        <v>4.6457714615854406E-2</v>
      </c>
      <c r="AO89">
        <v>0</v>
      </c>
      <c r="AP89">
        <v>0</v>
      </c>
      <c r="AQ89">
        <v>4.3923667872253738</v>
      </c>
      <c r="AR89">
        <v>0</v>
      </c>
      <c r="AS89">
        <v>2.751627156088317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2.9074426617100366</v>
      </c>
      <c r="AZ89">
        <v>4.8578067692307689</v>
      </c>
      <c r="BA89">
        <v>3.4204668404907976</v>
      </c>
      <c r="BB89">
        <v>2.7198240926640929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89.285872602773765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1.2000903116883117</v>
      </c>
      <c r="K90">
        <v>2.7900490350423759</v>
      </c>
      <c r="L90">
        <v>5.7799339246133457</v>
      </c>
      <c r="M90">
        <v>2.4301020534265101</v>
      </c>
      <c r="N90">
        <v>2.8499560553892218</v>
      </c>
      <c r="O90">
        <v>3.1700447762813906</v>
      </c>
      <c r="P90">
        <v>5.2201554587212904</v>
      </c>
      <c r="Q90">
        <v>0.40974566514390132</v>
      </c>
      <c r="R90">
        <v>1.2794469150356897</v>
      </c>
      <c r="S90">
        <v>0.6297313838383839</v>
      </c>
      <c r="T90">
        <v>1.5684788327759196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4.6841667785365564</v>
      </c>
      <c r="AC90">
        <v>2.9209481333344689</v>
      </c>
      <c r="AD90">
        <v>3.540512222628633</v>
      </c>
      <c r="AE90">
        <v>4.9314276565660125</v>
      </c>
      <c r="AF90">
        <v>1.5204347094666166</v>
      </c>
      <c r="AG90">
        <v>4.7174428141995621</v>
      </c>
      <c r="AH90">
        <v>13.839757241233563</v>
      </c>
      <c r="AI90">
        <v>1.5357918275183986</v>
      </c>
      <c r="AJ90">
        <v>0</v>
      </c>
      <c r="AK90">
        <v>0</v>
      </c>
      <c r="AL90">
        <v>0</v>
      </c>
      <c r="AM90">
        <v>1.5173623762972819</v>
      </c>
      <c r="AN90">
        <v>4.6457714615854406E-2</v>
      </c>
      <c r="AO90">
        <v>0</v>
      </c>
      <c r="AP90">
        <v>0</v>
      </c>
      <c r="AQ90">
        <v>4.3923667872253738</v>
      </c>
      <c r="AR90">
        <v>0</v>
      </c>
      <c r="AS90">
        <v>3.0715837616830499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2.9616255648994518</v>
      </c>
      <c r="AZ90">
        <v>4.8578067692307689</v>
      </c>
      <c r="BA90">
        <v>3.5010991778774292</v>
      </c>
      <c r="BB90">
        <v>2.7198240926640929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88.086342039933456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2.7900490350423759</v>
      </c>
      <c r="L91">
        <v>5.7799339246133457</v>
      </c>
      <c r="M91">
        <v>2.4301020534265101</v>
      </c>
      <c r="N91">
        <v>2.8499560553892218</v>
      </c>
      <c r="O91">
        <v>3.1700447762813906</v>
      </c>
      <c r="P91">
        <v>5.2201554587212904</v>
      </c>
      <c r="Q91">
        <v>0.40974566514390132</v>
      </c>
      <c r="R91">
        <v>1.2794469150356897</v>
      </c>
      <c r="S91">
        <v>0.6297313838383839</v>
      </c>
      <c r="T91">
        <v>1.5684788327759196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4.6841667785365564</v>
      </c>
      <c r="AC91">
        <v>2.9209481333344689</v>
      </c>
      <c r="AD91">
        <v>3.540512222628633</v>
      </c>
      <c r="AE91">
        <v>4.9314276565660125</v>
      </c>
      <c r="AF91">
        <v>1.5204347094666166</v>
      </c>
      <c r="AG91">
        <v>4.7174428141995621</v>
      </c>
      <c r="AH91">
        <v>13.839757241233563</v>
      </c>
      <c r="AI91">
        <v>1.5357918275183986</v>
      </c>
      <c r="AJ91">
        <v>0</v>
      </c>
      <c r="AK91">
        <v>0</v>
      </c>
      <c r="AL91">
        <v>0</v>
      </c>
      <c r="AM91">
        <v>1.5173623762972819</v>
      </c>
      <c r="AN91">
        <v>4.6457714615854406E-2</v>
      </c>
      <c r="AO91">
        <v>0</v>
      </c>
      <c r="AP91">
        <v>0</v>
      </c>
      <c r="AQ91">
        <v>4.3923667872253738</v>
      </c>
      <c r="AR91">
        <v>0</v>
      </c>
      <c r="AS91">
        <v>3.0715837616830499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2.9616255648994518</v>
      </c>
      <c r="AZ91">
        <v>4.8578067692307689</v>
      </c>
      <c r="BA91">
        <v>3.5010991778774292</v>
      </c>
      <c r="BB91">
        <v>2.7198240926640929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86.886251728245142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2.7900490350423759</v>
      </c>
      <c r="L92">
        <v>5.7799339246133457</v>
      </c>
      <c r="M92">
        <v>2.4301020534265101</v>
      </c>
      <c r="N92">
        <v>2.8499560553892218</v>
      </c>
      <c r="O92">
        <v>3.1700447762813906</v>
      </c>
      <c r="P92">
        <v>5.2201554587212904</v>
      </c>
      <c r="Q92">
        <v>0.40974566514390132</v>
      </c>
      <c r="R92">
        <v>1.2794469150356897</v>
      </c>
      <c r="S92">
        <v>0.6297313838383839</v>
      </c>
      <c r="T92">
        <v>1.5684788327759196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4.6841667785365564</v>
      </c>
      <c r="AC92">
        <v>2.9209481333344689</v>
      </c>
      <c r="AD92">
        <v>3.540512222628633</v>
      </c>
      <c r="AE92">
        <v>4.9314276565660125</v>
      </c>
      <c r="AF92">
        <v>1.5204347094666166</v>
      </c>
      <c r="AG92">
        <v>4.7174428141995621</v>
      </c>
      <c r="AH92">
        <v>13.839757241233563</v>
      </c>
      <c r="AI92">
        <v>1.5357918275183986</v>
      </c>
      <c r="AJ92">
        <v>0</v>
      </c>
      <c r="AK92">
        <v>0</v>
      </c>
      <c r="AL92">
        <v>0</v>
      </c>
      <c r="AM92">
        <v>1.5173623762972819</v>
      </c>
      <c r="AN92">
        <v>4.6457714615854406E-2</v>
      </c>
      <c r="AO92">
        <v>0</v>
      </c>
      <c r="AP92">
        <v>0</v>
      </c>
      <c r="AQ92">
        <v>4.3923667872253738</v>
      </c>
      <c r="AR92">
        <v>0</v>
      </c>
      <c r="AS92">
        <v>3.0715837616830499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2.9616255648994518</v>
      </c>
      <c r="AZ92">
        <v>4.8578067692307689</v>
      </c>
      <c r="BA92">
        <v>3.5010991778774292</v>
      </c>
      <c r="BB92">
        <v>2.7198240926640929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86.886251728245142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2.7900490350423759</v>
      </c>
      <c r="L93">
        <v>5.7799339246133457</v>
      </c>
      <c r="M93">
        <v>2.4301020534265101</v>
      </c>
      <c r="N93">
        <v>2.8499560553892218</v>
      </c>
      <c r="O93">
        <v>3.1700447762813906</v>
      </c>
      <c r="P93">
        <v>5.2201554587212904</v>
      </c>
      <c r="Q93">
        <v>0.40974566514390132</v>
      </c>
      <c r="R93">
        <v>1.2794469150356897</v>
      </c>
      <c r="S93">
        <v>0.6297313838383839</v>
      </c>
      <c r="T93">
        <v>1.5684788327759196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4.6841667785365564</v>
      </c>
      <c r="AC93">
        <v>2.9209481333344689</v>
      </c>
      <c r="AD93">
        <v>3.540512222628633</v>
      </c>
      <c r="AE93">
        <v>4.9314276565660125</v>
      </c>
      <c r="AF93">
        <v>1.5204347094666166</v>
      </c>
      <c r="AG93">
        <v>4.7174428141995621</v>
      </c>
      <c r="AH93">
        <v>13.839757241233563</v>
      </c>
      <c r="AI93">
        <v>1.5357918275183986</v>
      </c>
      <c r="AJ93">
        <v>0</v>
      </c>
      <c r="AK93">
        <v>0</v>
      </c>
      <c r="AL93">
        <v>0</v>
      </c>
      <c r="AM93">
        <v>1.5173623762972819</v>
      </c>
      <c r="AN93">
        <v>4.6457714615854406E-2</v>
      </c>
      <c r="AO93">
        <v>0</v>
      </c>
      <c r="AP93">
        <v>0</v>
      </c>
      <c r="AQ93">
        <v>4.3923667872253738</v>
      </c>
      <c r="AR93">
        <v>0</v>
      </c>
      <c r="AS93">
        <v>3.0715837616830499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2.9616255648994518</v>
      </c>
      <c r="AZ93">
        <v>4.8578067692307689</v>
      </c>
      <c r="BA93">
        <v>3.5010991778774292</v>
      </c>
      <c r="BB93">
        <v>2.7198240926640929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86.886251728245142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2.7900490350423759</v>
      </c>
      <c r="L94">
        <v>5.7799339246133457</v>
      </c>
      <c r="M94">
        <v>2.4301020534265101</v>
      </c>
      <c r="N94">
        <v>2.8499560553892218</v>
      </c>
      <c r="O94">
        <v>3.1700447762813906</v>
      </c>
      <c r="P94">
        <v>5.2201554587212904</v>
      </c>
      <c r="Q94">
        <v>0.40974566514390132</v>
      </c>
      <c r="R94">
        <v>1.2794469150356897</v>
      </c>
      <c r="S94">
        <v>0.6297313838383839</v>
      </c>
      <c r="T94">
        <v>1.5684788327759196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4.5520886079665415</v>
      </c>
      <c r="AC94">
        <v>2.9209481333344689</v>
      </c>
      <c r="AD94">
        <v>3.540512222628633</v>
      </c>
      <c r="AE94">
        <v>4.9314276565660125</v>
      </c>
      <c r="AF94">
        <v>1.5204347094666166</v>
      </c>
      <c r="AG94">
        <v>4.7174428141995621</v>
      </c>
      <c r="AH94">
        <v>13.68301670860254</v>
      </c>
      <c r="AI94">
        <v>1.5357918275183986</v>
      </c>
      <c r="AJ94">
        <v>0</v>
      </c>
      <c r="AK94">
        <v>0</v>
      </c>
      <c r="AL94">
        <v>0</v>
      </c>
      <c r="AM94">
        <v>1.5173623762972819</v>
      </c>
      <c r="AN94">
        <v>4.6457714615854406E-2</v>
      </c>
      <c r="AO94">
        <v>0</v>
      </c>
      <c r="AP94">
        <v>0</v>
      </c>
      <c r="AQ94">
        <v>4.3923667872253738</v>
      </c>
      <c r="AR94">
        <v>0</v>
      </c>
      <c r="AS94">
        <v>2.751627156088317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2.9074426617100366</v>
      </c>
      <c r="AZ94">
        <v>4.8578067692307689</v>
      </c>
      <c r="BA94">
        <v>3.4204668404907976</v>
      </c>
      <c r="BB94">
        <v>2.7198240926640929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86.142661178873325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2.7900490350423759</v>
      </c>
      <c r="L95">
        <v>5.7799339246133457</v>
      </c>
      <c r="M95">
        <v>2.5399774708288478</v>
      </c>
      <c r="N95">
        <v>2.8499560553892218</v>
      </c>
      <c r="O95">
        <v>3.1700447762813906</v>
      </c>
      <c r="P95">
        <v>5.2201554587212904</v>
      </c>
      <c r="Q95">
        <v>0.40974566514390132</v>
      </c>
      <c r="R95">
        <v>1.2794469150356897</v>
      </c>
      <c r="S95">
        <v>0.6297313838383839</v>
      </c>
      <c r="T95">
        <v>1.5684788327759196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4.5520886079665415</v>
      </c>
      <c r="AC95">
        <v>2.9209481333344689</v>
      </c>
      <c r="AD95">
        <v>3.540512222628633</v>
      </c>
      <c r="AE95">
        <v>4.9314276565660125</v>
      </c>
      <c r="AF95">
        <v>1.5204347094666166</v>
      </c>
      <c r="AG95">
        <v>4.7174428141995621</v>
      </c>
      <c r="AH95">
        <v>13.68301670860254</v>
      </c>
      <c r="AI95">
        <v>1.5357918275183986</v>
      </c>
      <c r="AJ95">
        <v>0</v>
      </c>
      <c r="AK95">
        <v>0</v>
      </c>
      <c r="AL95">
        <v>0</v>
      </c>
      <c r="AM95">
        <v>1.5173623762972819</v>
      </c>
      <c r="AN95">
        <v>4.6457714615854406E-2</v>
      </c>
      <c r="AO95">
        <v>0</v>
      </c>
      <c r="AP95">
        <v>0</v>
      </c>
      <c r="AQ95">
        <v>4.3923667872253738</v>
      </c>
      <c r="AR95">
        <v>0</v>
      </c>
      <c r="AS95">
        <v>2.751627156088317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2.9074426617100366</v>
      </c>
      <c r="AZ95">
        <v>4.8578067692307689</v>
      </c>
      <c r="BA95">
        <v>3.4204668404907976</v>
      </c>
      <c r="BB95">
        <v>2.7198240926640929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86.252536596275661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2.7900490350423759</v>
      </c>
      <c r="L96">
        <v>5.7799339246133457</v>
      </c>
      <c r="M96">
        <v>2.5601085994457478</v>
      </c>
      <c r="N96">
        <v>2.8499560553892218</v>
      </c>
      <c r="O96">
        <v>3.1700447762813906</v>
      </c>
      <c r="P96">
        <v>5.2201554587212904</v>
      </c>
      <c r="Q96">
        <v>0.40974566514390132</v>
      </c>
      <c r="R96">
        <v>1.2794469150356897</v>
      </c>
      <c r="S96">
        <v>0.6297313838383839</v>
      </c>
      <c r="T96">
        <v>1.5684788327759196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4.5520886079665415</v>
      </c>
      <c r="AC96">
        <v>2.9209481333344689</v>
      </c>
      <c r="AD96">
        <v>3.540512222628633</v>
      </c>
      <c r="AE96">
        <v>4.9314276565660125</v>
      </c>
      <c r="AF96">
        <v>1.5204347094666166</v>
      </c>
      <c r="AG96">
        <v>4.7174428141995621</v>
      </c>
      <c r="AH96">
        <v>13.68301670860254</v>
      </c>
      <c r="AI96">
        <v>1.5357918275183986</v>
      </c>
      <c r="AJ96">
        <v>0</v>
      </c>
      <c r="AK96">
        <v>0</v>
      </c>
      <c r="AL96">
        <v>0</v>
      </c>
      <c r="AM96">
        <v>1.5173623762972819</v>
      </c>
      <c r="AN96">
        <v>4.6457714615854406E-2</v>
      </c>
      <c r="AO96">
        <v>0</v>
      </c>
      <c r="AP96">
        <v>0</v>
      </c>
      <c r="AQ96">
        <v>4.3923667872253738</v>
      </c>
      <c r="AR96">
        <v>0</v>
      </c>
      <c r="AS96">
        <v>2.751627156088317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2.9074426617100366</v>
      </c>
      <c r="AZ96">
        <v>4.8578067692307689</v>
      </c>
      <c r="BA96">
        <v>3.4204668404907976</v>
      </c>
      <c r="BB96">
        <v>2.7198240926640929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86.272667724892571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2.7900490350423759</v>
      </c>
      <c r="L97">
        <v>5.7799339246133457</v>
      </c>
      <c r="M97">
        <v>2.5601085994457478</v>
      </c>
      <c r="N97">
        <v>2.8499560553892218</v>
      </c>
      <c r="O97">
        <v>3.1700447762813906</v>
      </c>
      <c r="P97">
        <v>5.2201554587212904</v>
      </c>
      <c r="Q97">
        <v>0.40974566514390132</v>
      </c>
      <c r="R97">
        <v>1.2794469150356897</v>
      </c>
      <c r="S97">
        <v>0.6297313838383839</v>
      </c>
      <c r="T97">
        <v>1.5684788327759196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4.5520886079665415</v>
      </c>
      <c r="AC97">
        <v>2.9209481333344689</v>
      </c>
      <c r="AD97">
        <v>3.540512222628633</v>
      </c>
      <c r="AE97">
        <v>4.9314276565660125</v>
      </c>
      <c r="AF97">
        <v>2.0272462287583473</v>
      </c>
      <c r="AG97">
        <v>4.7174428141995621</v>
      </c>
      <c r="AH97">
        <v>13.68301670860254</v>
      </c>
      <c r="AI97">
        <v>1.5357918275183986</v>
      </c>
      <c r="AJ97">
        <v>0</v>
      </c>
      <c r="AK97">
        <v>0</v>
      </c>
      <c r="AL97">
        <v>0</v>
      </c>
      <c r="AM97">
        <v>1.5173623762972819</v>
      </c>
      <c r="AN97">
        <v>4.6457714615854406E-2</v>
      </c>
      <c r="AO97">
        <v>0</v>
      </c>
      <c r="AP97">
        <v>0</v>
      </c>
      <c r="AQ97">
        <v>4.3923667872253738</v>
      </c>
      <c r="AR97">
        <v>0</v>
      </c>
      <c r="AS97">
        <v>2.751627156088317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2.9074426617100366</v>
      </c>
      <c r="AZ97">
        <v>4.8578067692307689</v>
      </c>
      <c r="BA97">
        <v>3.4204668404907976</v>
      </c>
      <c r="BB97">
        <v>2.7198240926640929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86.779479244184301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2.7900490350423759</v>
      </c>
      <c r="L98">
        <v>5.7799339246133457</v>
      </c>
      <c r="M98">
        <v>2.5601085994457478</v>
      </c>
      <c r="N98">
        <v>2.8499560553892218</v>
      </c>
      <c r="O98">
        <v>3.1700447762813906</v>
      </c>
      <c r="P98">
        <v>5.2201554587212904</v>
      </c>
      <c r="Q98">
        <v>0.40974566514390132</v>
      </c>
      <c r="R98">
        <v>1.2794469150356897</v>
      </c>
      <c r="S98">
        <v>0.6297313838383839</v>
      </c>
      <c r="T98">
        <v>1.5684788327759196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4.5520886079665415</v>
      </c>
      <c r="AC98">
        <v>2.9209481333344689</v>
      </c>
      <c r="AD98">
        <v>3.540512222628633</v>
      </c>
      <c r="AE98">
        <v>4.9314276565660125</v>
      </c>
      <c r="AF98">
        <v>2.0272462287583473</v>
      </c>
      <c r="AG98">
        <v>4.7174428141995621</v>
      </c>
      <c r="AH98">
        <v>13.68301670860254</v>
      </c>
      <c r="AI98">
        <v>1.5357918275183986</v>
      </c>
      <c r="AJ98">
        <v>0</v>
      </c>
      <c r="AK98">
        <v>0</v>
      </c>
      <c r="AL98">
        <v>0</v>
      </c>
      <c r="AM98">
        <v>1.5173623762972819</v>
      </c>
      <c r="AN98">
        <v>4.6457714615854406E-2</v>
      </c>
      <c r="AO98">
        <v>0</v>
      </c>
      <c r="AP98">
        <v>0</v>
      </c>
      <c r="AQ98">
        <v>3.2942751726638102</v>
      </c>
      <c r="AR98">
        <v>0</v>
      </c>
      <c r="AS98">
        <v>2.751627156088317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2.9074426617100366</v>
      </c>
      <c r="AZ98">
        <v>4.8578067692307689</v>
      </c>
      <c r="BA98">
        <v>3.4204668404907976</v>
      </c>
      <c r="BB98">
        <v>2.7198240926640929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85.681387629622748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1.7547265828851814E-3</v>
      </c>
      <c r="E99">
        <f t="shared" si="2"/>
        <v>0</v>
      </c>
      <c r="F99">
        <f t="shared" si="2"/>
        <v>0</v>
      </c>
      <c r="G99">
        <f t="shared" si="2"/>
        <v>6.6754250454994352E-4</v>
      </c>
      <c r="H99">
        <f t="shared" si="2"/>
        <v>0</v>
      </c>
      <c r="I99">
        <f t="shared" si="2"/>
        <v>0</v>
      </c>
      <c r="J99">
        <f t="shared" si="2"/>
        <v>2.9099688367518993E-3</v>
      </c>
      <c r="K99">
        <f t="shared" si="2"/>
        <v>3.9400245659930715E-2</v>
      </c>
      <c r="L99">
        <f t="shared" si="2"/>
        <v>6.810188484207344E-2</v>
      </c>
      <c r="M99">
        <f t="shared" si="2"/>
        <v>3.5815449980299535E-2</v>
      </c>
      <c r="N99">
        <f t="shared" si="2"/>
        <v>3.9258392975758047E-2</v>
      </c>
      <c r="O99">
        <f t="shared" si="2"/>
        <v>4.1980235397983165E-2</v>
      </c>
      <c r="P99">
        <f t="shared" si="2"/>
        <v>5.8667469711673241E-2</v>
      </c>
      <c r="Q99">
        <f t="shared" si="2"/>
        <v>9.7573836429133039E-3</v>
      </c>
      <c r="R99">
        <f t="shared" si="2"/>
        <v>2.5735178712166937E-2</v>
      </c>
      <c r="S99">
        <f t="shared" si="2"/>
        <v>1.4994589852629327E-2</v>
      </c>
      <c r="T99">
        <f t="shared" si="2"/>
        <v>2.8163664757515444E-2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0.10964636110290703</v>
      </c>
      <c r="AC99">
        <f t="shared" si="2"/>
        <v>7.0102755200027206E-2</v>
      </c>
      <c r="AD99">
        <f t="shared" si="2"/>
        <v>6.0790098081531539E-2</v>
      </c>
      <c r="AE99">
        <f t="shared" si="2"/>
        <v>0.11835426375758441</v>
      </c>
      <c r="AF99">
        <f t="shared" si="2"/>
        <v>1.452859839596087E-2</v>
      </c>
      <c r="AG99">
        <f t="shared" si="2"/>
        <v>0.11321862754078942</v>
      </c>
      <c r="AH99">
        <f t="shared" si="2"/>
        <v>0.32886262260435406</v>
      </c>
      <c r="AI99">
        <f t="shared" si="2"/>
        <v>4.3625575953149004E-2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3.0698304128316575E-2</v>
      </c>
      <c r="AN99">
        <f t="shared" si="2"/>
        <v>1.114985150780505E-3</v>
      </c>
      <c r="AO99">
        <f t="shared" si="2"/>
        <v>0</v>
      </c>
      <c r="AP99">
        <f t="shared" si="2"/>
        <v>0</v>
      </c>
      <c r="AQ99">
        <f t="shared" si="2"/>
        <v>3.0197521840371451E-2</v>
      </c>
      <c r="AR99">
        <f t="shared" si="2"/>
        <v>0</v>
      </c>
      <c r="AS99">
        <f t="shared" si="2"/>
        <v>6.5975059894755231E-2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6.9941172590609141E-2</v>
      </c>
      <c r="AZ99">
        <f t="shared" si="2"/>
        <v>0.11401951291383416</v>
      </c>
      <c r="BA99">
        <f t="shared" si="2"/>
        <v>8.2333101183939175E-2</v>
      </c>
      <c r="BB99">
        <f t="shared" si="2"/>
        <v>6.2613198666398931E-2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1.683228492462439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19.335740000000001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19.335740000000001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19.335740000000001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19.335740000000001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19.334005999999999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19.334005999999999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18.858815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18.858815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16.019767000000002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16.019767000000002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16.621016999999998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16.621016999999998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16.947963000000001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16.947963000000001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14.66428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14.66428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13.755849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13.755849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12.795482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12.795482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12.832998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12.832998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15.614361000000001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15.614361000000001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13.919121000000001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13.919121000000001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15.44524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15.44524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14.668716999999999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14.668716999999999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16.682836000000002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16.682836000000002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17.216014000000001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17.216014000000001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19.331302999999998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19.331302999999998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19.334005999999999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19.334005999999999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19.334005999999999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19.334005999999999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19.334005999999999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19.334005999999999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19.334005999999999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19.334005999999999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19.334005999999999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19.334005999999999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19.334005999999999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19.334005999999999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19.334005999999999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19.334005999999999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19.334005999999999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19.334005999999999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19.334005999999999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19.334005999999999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19.334005999999999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19.334005999999999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19.334005999999999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19.334005999999999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19.334005999999999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19.334005999999999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19.334005999999999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19.334005999999999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19.334005999999999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19.334005999999999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19.334005999999999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19.334005999999999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19.334005999999999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19.334005999999999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19.334005999999999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19.334005999999999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19.334005999999999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19.334005999999999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19.334005999999999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19.334005999999999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19.334005999999999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19.334005999999999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19.334005999999999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19.334005999999999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19.334005999999999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19.334005999999999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19.334005999999999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19.334005999999999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19.334005999999999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19.334005999999999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19.334005999999999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19.334005999999999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18.202601999999999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18.202601999999999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19.334005999999999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19.334005999999999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19.334005999999999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19.334005999999999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18.891690000000001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18.891690000000001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19.334005999999999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19.334005999999999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19.334005999999999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19.334005999999999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19.334005999999999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19.334005999999999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19.334005999999999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19.334005999999999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19.334005999999999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19.334005999999999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19.334005999999999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19.334005999999999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19.334005999999999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19.334005999999999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19.334005999999999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19.334005999999999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19.334005999999999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19.334005999999999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19.334005999999999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19.334005999999999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19.334005999999999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19.334005999999999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19.334005999999999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19.334005999999999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19.334005999999999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19.334005999999999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19.334005999999999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19.334005999999999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19.334005999999999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19.334005999999999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19.334005999999999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19.334005999999999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19.334005999999999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19.334005999999999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19.334005999999999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19.334005999999999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19.334005999999999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19.334005999999999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19.334005999999999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19.334005999999999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19.334005999999999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19.334005999999999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19.334005999999999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19.334005999999999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19.334005999999999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19.334005999999999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19.334005999999999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19.334005999999999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19.334005999999999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19.334005999999999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19.334005999999999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19.334005999999999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19.334005999999999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19.334005999999999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19.334005999999999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19.334005999999999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19.334005999999999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19.334005999999999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19.334005999999999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19.334005999999999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19.334005999999999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19.334005999999999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19.334005999999999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19.334005999999999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19.334005999999999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19.334005999999999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19.334005999999999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19.334005999999999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19.334005999999999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19.334005999999999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19.334005999999999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19.334005999999999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19.334005999999999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19.334005999999999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19.334005999999999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19.334005999999999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19.334005999999999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19.334005999999999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19.334005999999999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19.334005999999999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19.334005999999999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19.334005999999999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19.334005999999999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19.334005999999999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19.334005999999999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19.334005999999999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19.334005999999999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19.334005999999999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19.334005999999999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19.334005999999999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19.334005999999999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19.334005999999999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19.334005999999999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19.334005999999999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19.334005999999999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19.334005999999999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19.334005999999999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19.334005999999999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0.4499644992500007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0.4499644992500007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45431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20.9</v>
      </c>
      <c r="E3" s="201">
        <v>0</v>
      </c>
      <c r="F3" s="201">
        <v>0</v>
      </c>
      <c r="G3" s="201">
        <v>11.81</v>
      </c>
      <c r="H3" s="201">
        <v>0</v>
      </c>
      <c r="I3" s="201">
        <v>0</v>
      </c>
      <c r="J3" s="201">
        <v>21.25</v>
      </c>
      <c r="K3" s="201">
        <v>494.99</v>
      </c>
      <c r="L3" s="201">
        <v>16.95</v>
      </c>
      <c r="M3" s="201">
        <v>60.49</v>
      </c>
      <c r="N3" s="201">
        <v>53.01</v>
      </c>
      <c r="O3" s="201">
        <v>74.099999999999994</v>
      </c>
      <c r="P3" s="201">
        <v>30.02</v>
      </c>
      <c r="Q3" s="201">
        <v>9.64</v>
      </c>
      <c r="R3" s="201">
        <v>19.16</v>
      </c>
      <c r="S3" s="201">
        <v>11.78</v>
      </c>
      <c r="T3" s="201">
        <v>1.42</v>
      </c>
      <c r="U3" s="201">
        <v>50.04</v>
      </c>
      <c r="V3" s="201">
        <v>5.27</v>
      </c>
      <c r="W3" s="201">
        <v>18.809999999999999</v>
      </c>
      <c r="X3" s="201">
        <v>62.96</v>
      </c>
      <c r="Y3" s="201">
        <v>0</v>
      </c>
      <c r="Z3">
        <v>0</v>
      </c>
      <c r="AA3" s="201">
        <v>12.09</v>
      </c>
      <c r="AB3" s="201">
        <v>0</v>
      </c>
      <c r="AC3" s="201">
        <v>0</v>
      </c>
      <c r="AD3" s="201">
        <v>0</v>
      </c>
      <c r="AE3" s="201">
        <v>82.31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313.19</v>
      </c>
      <c r="AN3" s="201">
        <v>0</v>
      </c>
      <c r="AO3">
        <v>0</v>
      </c>
      <c r="AP3" s="201">
        <v>118.56</v>
      </c>
      <c r="AQ3" s="201">
        <v>38.299999999999997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4.2699999999999996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9.07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0.35</v>
      </c>
      <c r="K4" s="201">
        <v>494.99</v>
      </c>
      <c r="L4" s="201">
        <v>16.95</v>
      </c>
      <c r="M4" s="201">
        <v>60.49</v>
      </c>
      <c r="N4" s="201">
        <v>53.01</v>
      </c>
      <c r="O4" s="201">
        <v>74.099999999999994</v>
      </c>
      <c r="P4" s="201">
        <v>30.02</v>
      </c>
      <c r="Q4" s="201">
        <v>9.64</v>
      </c>
      <c r="R4" s="201">
        <v>19.16</v>
      </c>
      <c r="S4" s="201">
        <v>11.78</v>
      </c>
      <c r="T4" s="201">
        <v>1.42</v>
      </c>
      <c r="U4" s="201">
        <v>50.04</v>
      </c>
      <c r="V4" s="201">
        <v>5.31</v>
      </c>
      <c r="W4" s="201">
        <v>18.809999999999999</v>
      </c>
      <c r="X4" s="201">
        <v>62.96</v>
      </c>
      <c r="Y4" s="201">
        <v>0</v>
      </c>
      <c r="Z4">
        <v>0</v>
      </c>
      <c r="AA4" s="201">
        <v>12.09</v>
      </c>
      <c r="AB4" s="201">
        <v>0</v>
      </c>
      <c r="AC4" s="201">
        <v>0</v>
      </c>
      <c r="AD4" s="201">
        <v>0</v>
      </c>
      <c r="AE4" s="201">
        <v>82.31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324.58</v>
      </c>
      <c r="AN4" s="201">
        <v>0</v>
      </c>
      <c r="AO4">
        <v>0</v>
      </c>
      <c r="AP4" s="201">
        <v>118.56</v>
      </c>
      <c r="AQ4" s="201">
        <v>38.299999999999997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4.2699999999999996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0.35</v>
      </c>
      <c r="K5" s="201">
        <v>494.99</v>
      </c>
      <c r="L5" s="201">
        <v>14.85</v>
      </c>
      <c r="M5" s="201">
        <v>60.49</v>
      </c>
      <c r="N5" s="201">
        <v>53.01</v>
      </c>
      <c r="O5" s="201">
        <v>74.099999999999994</v>
      </c>
      <c r="P5" s="201">
        <v>30.02</v>
      </c>
      <c r="Q5" s="201">
        <v>9.64</v>
      </c>
      <c r="R5" s="201">
        <v>19.16</v>
      </c>
      <c r="S5" s="201">
        <v>11.78</v>
      </c>
      <c r="T5" s="201">
        <v>1.42</v>
      </c>
      <c r="U5" s="201">
        <v>50.04</v>
      </c>
      <c r="V5" s="201">
        <v>5.19</v>
      </c>
      <c r="W5" s="201">
        <v>18.809999999999999</v>
      </c>
      <c r="X5" s="201">
        <v>62.96</v>
      </c>
      <c r="Y5" s="201">
        <v>0</v>
      </c>
      <c r="Z5">
        <v>0</v>
      </c>
      <c r="AA5" s="201">
        <v>12.09</v>
      </c>
      <c r="AB5" s="201">
        <v>0</v>
      </c>
      <c r="AC5" s="201">
        <v>0</v>
      </c>
      <c r="AD5" s="201">
        <v>0</v>
      </c>
      <c r="AE5" s="201">
        <v>82.31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348.81</v>
      </c>
      <c r="AN5" s="201">
        <v>0</v>
      </c>
      <c r="AO5">
        <v>0</v>
      </c>
      <c r="AP5" s="201">
        <v>118.56</v>
      </c>
      <c r="AQ5" s="201">
        <v>38.299999999999997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4.2699999999999996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494.99</v>
      </c>
      <c r="L6" s="201">
        <v>13.6</v>
      </c>
      <c r="M6" s="201">
        <v>60.49</v>
      </c>
      <c r="N6" s="201">
        <v>53.01</v>
      </c>
      <c r="O6" s="201">
        <v>74.099999999999994</v>
      </c>
      <c r="P6" s="201">
        <v>30.02</v>
      </c>
      <c r="Q6" s="201">
        <v>9.64</v>
      </c>
      <c r="R6" s="201">
        <v>19.16</v>
      </c>
      <c r="S6" s="201">
        <v>11.78</v>
      </c>
      <c r="T6" s="201">
        <v>1.42</v>
      </c>
      <c r="U6" s="201">
        <v>50.04</v>
      </c>
      <c r="V6" s="201">
        <v>5.19</v>
      </c>
      <c r="W6" s="201">
        <v>18.809999999999999</v>
      </c>
      <c r="X6" s="201">
        <v>62.96</v>
      </c>
      <c r="Y6" s="201">
        <v>0</v>
      </c>
      <c r="Z6">
        <v>0</v>
      </c>
      <c r="AA6" s="201">
        <v>12.09</v>
      </c>
      <c r="AB6" s="201">
        <v>0</v>
      </c>
      <c r="AC6" s="201">
        <v>0</v>
      </c>
      <c r="AD6" s="201">
        <v>0</v>
      </c>
      <c r="AE6" s="201">
        <v>82.31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330.97</v>
      </c>
      <c r="AN6" s="201">
        <v>0</v>
      </c>
      <c r="AO6">
        <v>0</v>
      </c>
      <c r="AP6" s="201">
        <v>118.56</v>
      </c>
      <c r="AQ6" s="201">
        <v>38.299999999999997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4.2699999999999996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494.99</v>
      </c>
      <c r="L7" s="201">
        <v>11.03</v>
      </c>
      <c r="M7" s="201">
        <v>60.49</v>
      </c>
      <c r="N7" s="201">
        <v>53.01</v>
      </c>
      <c r="O7" s="201">
        <v>74.099999999999994</v>
      </c>
      <c r="P7" s="201">
        <v>30.02</v>
      </c>
      <c r="Q7" s="201">
        <v>9.64</v>
      </c>
      <c r="R7" s="201">
        <v>19.16</v>
      </c>
      <c r="S7" s="201">
        <v>11.78</v>
      </c>
      <c r="T7" s="201">
        <v>1.42</v>
      </c>
      <c r="U7" s="201">
        <v>50.04</v>
      </c>
      <c r="V7" s="201">
        <v>5.19</v>
      </c>
      <c r="W7" s="201">
        <v>18.809999999999999</v>
      </c>
      <c r="X7" s="201">
        <v>62.96</v>
      </c>
      <c r="Y7" s="201">
        <v>0</v>
      </c>
      <c r="Z7">
        <v>0</v>
      </c>
      <c r="AA7" s="201">
        <v>12.09</v>
      </c>
      <c r="AB7" s="201">
        <v>0</v>
      </c>
      <c r="AC7" s="201">
        <v>0</v>
      </c>
      <c r="AD7" s="201">
        <v>0</v>
      </c>
      <c r="AE7" s="201">
        <v>82.31</v>
      </c>
      <c r="AF7" s="201">
        <v>0</v>
      </c>
      <c r="AG7" s="201">
        <v>0</v>
      </c>
      <c r="AH7" s="201">
        <v>0</v>
      </c>
      <c r="AI7" s="201">
        <v>102.56</v>
      </c>
      <c r="AJ7" s="201">
        <v>0</v>
      </c>
      <c r="AK7" s="201">
        <v>0</v>
      </c>
      <c r="AL7" s="201">
        <v>0</v>
      </c>
      <c r="AM7" s="201">
        <v>310</v>
      </c>
      <c r="AN7" s="201">
        <v>0</v>
      </c>
      <c r="AO7">
        <v>0</v>
      </c>
      <c r="AP7" s="201">
        <v>118.56</v>
      </c>
      <c r="AQ7" s="201">
        <v>38.299999999999997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4.2699999999999996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494.99</v>
      </c>
      <c r="L8" s="201">
        <v>11.03</v>
      </c>
      <c r="M8" s="201">
        <v>60.49</v>
      </c>
      <c r="N8" s="201">
        <v>53.01</v>
      </c>
      <c r="O8" s="201">
        <v>74.099999999999994</v>
      </c>
      <c r="P8" s="201">
        <v>30.02</v>
      </c>
      <c r="Q8" s="201">
        <v>9.64</v>
      </c>
      <c r="R8" s="201">
        <v>19.16</v>
      </c>
      <c r="S8" s="201">
        <v>11.78</v>
      </c>
      <c r="T8" s="201">
        <v>1.42</v>
      </c>
      <c r="U8" s="201">
        <v>50.04</v>
      </c>
      <c r="V8" s="201">
        <v>5.19</v>
      </c>
      <c r="W8" s="201">
        <v>18.809999999999999</v>
      </c>
      <c r="X8" s="201">
        <v>62.96</v>
      </c>
      <c r="Y8" s="201">
        <v>0</v>
      </c>
      <c r="Z8">
        <v>0</v>
      </c>
      <c r="AA8" s="201">
        <v>11.3</v>
      </c>
      <c r="AB8" s="201">
        <v>0</v>
      </c>
      <c r="AC8" s="201">
        <v>0</v>
      </c>
      <c r="AD8" s="201">
        <v>0</v>
      </c>
      <c r="AE8" s="201">
        <v>82.31</v>
      </c>
      <c r="AF8" s="201">
        <v>0</v>
      </c>
      <c r="AG8" s="201">
        <v>0</v>
      </c>
      <c r="AH8" s="201">
        <v>0</v>
      </c>
      <c r="AI8" s="201">
        <v>102.56</v>
      </c>
      <c r="AJ8" s="201">
        <v>0</v>
      </c>
      <c r="AK8" s="201">
        <v>0</v>
      </c>
      <c r="AL8" s="201">
        <v>0</v>
      </c>
      <c r="AM8" s="201">
        <v>310</v>
      </c>
      <c r="AN8" s="201">
        <v>0</v>
      </c>
      <c r="AO8">
        <v>0</v>
      </c>
      <c r="AP8" s="201">
        <v>118.56</v>
      </c>
      <c r="AQ8" s="201">
        <v>38.299999999999997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4.2699999999999996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494.99</v>
      </c>
      <c r="L9" s="201">
        <v>11.03</v>
      </c>
      <c r="M9" s="201">
        <v>60.49</v>
      </c>
      <c r="N9" s="201">
        <v>53.01</v>
      </c>
      <c r="O9" s="201">
        <v>74.099999999999994</v>
      </c>
      <c r="P9" s="201">
        <v>30.02</v>
      </c>
      <c r="Q9" s="201">
        <v>9.64</v>
      </c>
      <c r="R9" s="201">
        <v>19.16</v>
      </c>
      <c r="S9" s="201">
        <v>11.78</v>
      </c>
      <c r="T9" s="201">
        <v>1.42</v>
      </c>
      <c r="U9" s="201">
        <v>50.04</v>
      </c>
      <c r="V9" s="201">
        <v>5.19</v>
      </c>
      <c r="W9" s="201">
        <v>18.809999999999999</v>
      </c>
      <c r="X9" s="201">
        <v>62.96</v>
      </c>
      <c r="Y9" s="201">
        <v>0</v>
      </c>
      <c r="Z9">
        <v>0</v>
      </c>
      <c r="AA9" s="201">
        <v>11.3</v>
      </c>
      <c r="AB9" s="201">
        <v>0</v>
      </c>
      <c r="AC9" s="201">
        <v>0</v>
      </c>
      <c r="AD9" s="201">
        <v>0</v>
      </c>
      <c r="AE9" s="201">
        <v>82.31</v>
      </c>
      <c r="AF9" s="201">
        <v>0</v>
      </c>
      <c r="AG9" s="201">
        <v>0</v>
      </c>
      <c r="AH9" s="201">
        <v>0</v>
      </c>
      <c r="AI9" s="201">
        <v>102.56</v>
      </c>
      <c r="AJ9" s="201">
        <v>0</v>
      </c>
      <c r="AK9" s="201">
        <v>0</v>
      </c>
      <c r="AL9" s="201">
        <v>0</v>
      </c>
      <c r="AM9" s="201">
        <v>310</v>
      </c>
      <c r="AN9" s="201">
        <v>0</v>
      </c>
      <c r="AO9">
        <v>0</v>
      </c>
      <c r="AP9" s="201">
        <v>118.56</v>
      </c>
      <c r="AQ9" s="201">
        <v>38.299999999999997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4.2699999999999996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494.99</v>
      </c>
      <c r="L10" s="201">
        <v>11.03</v>
      </c>
      <c r="M10" s="201">
        <v>60.49</v>
      </c>
      <c r="N10" s="201">
        <v>53.01</v>
      </c>
      <c r="O10" s="201">
        <v>74.099999999999994</v>
      </c>
      <c r="P10" s="201">
        <v>30.02</v>
      </c>
      <c r="Q10" s="201">
        <v>9.64</v>
      </c>
      <c r="R10" s="201">
        <v>19.16</v>
      </c>
      <c r="S10" s="201">
        <v>11.78</v>
      </c>
      <c r="T10" s="201">
        <v>1.42</v>
      </c>
      <c r="U10" s="201">
        <v>50.04</v>
      </c>
      <c r="V10" s="201">
        <v>5.19</v>
      </c>
      <c r="W10" s="201">
        <v>18.809999999999999</v>
      </c>
      <c r="X10" s="201">
        <v>62.96</v>
      </c>
      <c r="Y10" s="201">
        <v>0</v>
      </c>
      <c r="Z10">
        <v>0</v>
      </c>
      <c r="AA10" s="201">
        <v>11.3</v>
      </c>
      <c r="AB10" s="201">
        <v>0</v>
      </c>
      <c r="AC10" s="201">
        <v>0</v>
      </c>
      <c r="AD10" s="201">
        <v>0</v>
      </c>
      <c r="AE10" s="201">
        <v>82.31</v>
      </c>
      <c r="AF10" s="201">
        <v>0</v>
      </c>
      <c r="AG10" s="201">
        <v>0</v>
      </c>
      <c r="AH10" s="201">
        <v>0</v>
      </c>
      <c r="AI10" s="201">
        <v>102.56</v>
      </c>
      <c r="AJ10" s="201">
        <v>0</v>
      </c>
      <c r="AK10" s="201">
        <v>0</v>
      </c>
      <c r="AL10" s="201">
        <v>0</v>
      </c>
      <c r="AM10" s="201">
        <v>183.7</v>
      </c>
      <c r="AN10" s="201">
        <v>0</v>
      </c>
      <c r="AO10">
        <v>0</v>
      </c>
      <c r="AP10" s="201">
        <v>118.56</v>
      </c>
      <c r="AQ10" s="201">
        <v>38.299999999999997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4.2699999999999996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0.78</v>
      </c>
      <c r="E11" s="201">
        <v>0</v>
      </c>
      <c r="F11" s="201">
        <v>0</v>
      </c>
      <c r="G11" s="201">
        <v>0.28999999999999998</v>
      </c>
      <c r="H11" s="201">
        <v>0</v>
      </c>
      <c r="I11" s="201">
        <v>0</v>
      </c>
      <c r="J11" s="201">
        <v>2.85</v>
      </c>
      <c r="K11" s="201">
        <v>494.99</v>
      </c>
      <c r="L11" s="201">
        <v>11.03</v>
      </c>
      <c r="M11" s="201">
        <v>60.49</v>
      </c>
      <c r="N11" s="201">
        <v>53.01</v>
      </c>
      <c r="O11" s="201">
        <v>74.099999999999994</v>
      </c>
      <c r="P11" s="201">
        <v>30.02</v>
      </c>
      <c r="Q11" s="201">
        <v>9.64</v>
      </c>
      <c r="R11" s="201">
        <v>19.16</v>
      </c>
      <c r="S11" s="201">
        <v>11.78</v>
      </c>
      <c r="T11" s="201">
        <v>1.42</v>
      </c>
      <c r="U11" s="201">
        <v>50.04</v>
      </c>
      <c r="V11" s="201">
        <v>5.19</v>
      </c>
      <c r="W11" s="201">
        <v>18.809999999999999</v>
      </c>
      <c r="X11" s="201">
        <v>62.96</v>
      </c>
      <c r="Y11" s="201">
        <v>0</v>
      </c>
      <c r="Z11">
        <v>0</v>
      </c>
      <c r="AA11" s="201">
        <v>11.3</v>
      </c>
      <c r="AB11" s="201">
        <v>0</v>
      </c>
      <c r="AC11" s="201">
        <v>0</v>
      </c>
      <c r="AD11" s="201">
        <v>0</v>
      </c>
      <c r="AE11" s="201">
        <v>82.31</v>
      </c>
      <c r="AF11" s="201">
        <v>0</v>
      </c>
      <c r="AG11" s="201">
        <v>0</v>
      </c>
      <c r="AH11" s="201">
        <v>0</v>
      </c>
      <c r="AI11" s="201">
        <v>102.56</v>
      </c>
      <c r="AJ11" s="201">
        <v>0</v>
      </c>
      <c r="AK11" s="201">
        <v>0</v>
      </c>
      <c r="AL11" s="201">
        <v>0</v>
      </c>
      <c r="AM11" s="201">
        <v>178.02</v>
      </c>
      <c r="AN11" s="201">
        <v>0</v>
      </c>
      <c r="AO11">
        <v>0</v>
      </c>
      <c r="AP11" s="201">
        <v>118.56</v>
      </c>
      <c r="AQ11" s="201">
        <v>38.299999999999997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4.2699999999999996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494.99</v>
      </c>
      <c r="L12" s="201">
        <v>11.03</v>
      </c>
      <c r="M12" s="201">
        <v>60.49</v>
      </c>
      <c r="N12" s="201">
        <v>53.01</v>
      </c>
      <c r="O12" s="201">
        <v>74.099999999999994</v>
      </c>
      <c r="P12" s="201">
        <v>30.02</v>
      </c>
      <c r="Q12" s="201">
        <v>9.64</v>
      </c>
      <c r="R12" s="201">
        <v>19.16</v>
      </c>
      <c r="S12" s="201">
        <v>11.78</v>
      </c>
      <c r="T12" s="201">
        <v>1.42</v>
      </c>
      <c r="U12" s="201">
        <v>50.04</v>
      </c>
      <c r="V12" s="201">
        <v>5.19</v>
      </c>
      <c r="W12" s="201">
        <v>18.809999999999999</v>
      </c>
      <c r="X12" s="201">
        <v>62.96</v>
      </c>
      <c r="Y12" s="201">
        <v>0</v>
      </c>
      <c r="Z12">
        <v>0</v>
      </c>
      <c r="AA12" s="201">
        <v>11.3</v>
      </c>
      <c r="AB12" s="201">
        <v>0</v>
      </c>
      <c r="AC12" s="201">
        <v>0</v>
      </c>
      <c r="AD12" s="201">
        <v>0</v>
      </c>
      <c r="AE12" s="201">
        <v>82.31</v>
      </c>
      <c r="AF12" s="201">
        <v>0</v>
      </c>
      <c r="AG12" s="201">
        <v>0</v>
      </c>
      <c r="AH12" s="201">
        <v>0</v>
      </c>
      <c r="AI12" s="201">
        <v>102.56</v>
      </c>
      <c r="AJ12" s="201">
        <v>0</v>
      </c>
      <c r="AK12" s="201">
        <v>0</v>
      </c>
      <c r="AL12" s="201">
        <v>0</v>
      </c>
      <c r="AM12" s="201">
        <v>105</v>
      </c>
      <c r="AN12" s="201">
        <v>0</v>
      </c>
      <c r="AO12">
        <v>0</v>
      </c>
      <c r="AP12" s="201">
        <v>118.56</v>
      </c>
      <c r="AQ12" s="201">
        <v>38.299999999999997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4.2699999999999996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495.21</v>
      </c>
      <c r="L13" s="201">
        <v>11.66</v>
      </c>
      <c r="M13" s="201">
        <v>60.49</v>
      </c>
      <c r="N13" s="201">
        <v>53.01</v>
      </c>
      <c r="O13" s="201">
        <v>74.099999999999994</v>
      </c>
      <c r="P13" s="201">
        <v>30.02</v>
      </c>
      <c r="Q13" s="201">
        <v>9.64</v>
      </c>
      <c r="R13" s="201">
        <v>19.16</v>
      </c>
      <c r="S13" s="201">
        <v>11.78</v>
      </c>
      <c r="T13" s="201">
        <v>1.42</v>
      </c>
      <c r="U13" s="201">
        <v>50.04</v>
      </c>
      <c r="V13" s="201">
        <v>5.19</v>
      </c>
      <c r="W13" s="201">
        <v>18.809999999999999</v>
      </c>
      <c r="X13" s="201">
        <v>62.96</v>
      </c>
      <c r="Y13" s="201">
        <v>0</v>
      </c>
      <c r="Z13">
        <v>0</v>
      </c>
      <c r="AA13" s="201">
        <v>11.3</v>
      </c>
      <c r="AB13" s="201">
        <v>0</v>
      </c>
      <c r="AC13" s="201">
        <v>0</v>
      </c>
      <c r="AD13" s="201">
        <v>0</v>
      </c>
      <c r="AE13" s="201">
        <v>82.31</v>
      </c>
      <c r="AF13" s="201">
        <v>0</v>
      </c>
      <c r="AG13" s="201">
        <v>0</v>
      </c>
      <c r="AH13" s="201">
        <v>0</v>
      </c>
      <c r="AI13" s="201">
        <v>134.56</v>
      </c>
      <c r="AJ13" s="201">
        <v>0</v>
      </c>
      <c r="AK13" s="201">
        <v>0</v>
      </c>
      <c r="AL13" s="201">
        <v>0</v>
      </c>
      <c r="AM13" s="201">
        <v>105</v>
      </c>
      <c r="AN13" s="201">
        <v>0</v>
      </c>
      <c r="AO13">
        <v>0</v>
      </c>
      <c r="AP13" s="201">
        <v>118.56</v>
      </c>
      <c r="AQ13" s="201">
        <v>38.299999999999997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4.2699999999999996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495.21</v>
      </c>
      <c r="L14" s="201">
        <v>11.66</v>
      </c>
      <c r="M14" s="201">
        <v>60.49</v>
      </c>
      <c r="N14" s="201">
        <v>53.01</v>
      </c>
      <c r="O14" s="201">
        <v>74.099999999999994</v>
      </c>
      <c r="P14" s="201">
        <v>30.02</v>
      </c>
      <c r="Q14" s="201">
        <v>9.64</v>
      </c>
      <c r="R14" s="201">
        <v>19.16</v>
      </c>
      <c r="S14" s="201">
        <v>11.78</v>
      </c>
      <c r="T14" s="201">
        <v>1.42</v>
      </c>
      <c r="U14" s="201">
        <v>50.04</v>
      </c>
      <c r="V14" s="201">
        <v>5.19</v>
      </c>
      <c r="W14" s="201">
        <v>18.809999999999999</v>
      </c>
      <c r="X14" s="201">
        <v>62.96</v>
      </c>
      <c r="Y14" s="201">
        <v>0</v>
      </c>
      <c r="Z14">
        <v>0</v>
      </c>
      <c r="AA14" s="201">
        <v>11.3</v>
      </c>
      <c r="AB14" s="201">
        <v>0</v>
      </c>
      <c r="AC14" s="201">
        <v>0</v>
      </c>
      <c r="AD14" s="201">
        <v>0</v>
      </c>
      <c r="AE14" s="201">
        <v>82.31</v>
      </c>
      <c r="AF14" s="201">
        <v>0</v>
      </c>
      <c r="AG14" s="201">
        <v>0</v>
      </c>
      <c r="AH14" s="201">
        <v>0</v>
      </c>
      <c r="AI14" s="201">
        <v>134.56</v>
      </c>
      <c r="AJ14" s="201">
        <v>0</v>
      </c>
      <c r="AK14" s="201">
        <v>0</v>
      </c>
      <c r="AL14" s="201">
        <v>0</v>
      </c>
      <c r="AM14" s="201">
        <v>105</v>
      </c>
      <c r="AN14" s="201">
        <v>0</v>
      </c>
      <c r="AO14">
        <v>0</v>
      </c>
      <c r="AP14" s="201">
        <v>118.56</v>
      </c>
      <c r="AQ14" s="201">
        <v>38.299999999999997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4.2699999999999996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496.57</v>
      </c>
      <c r="L15" s="201">
        <v>11.97</v>
      </c>
      <c r="M15" s="201">
        <v>60.5</v>
      </c>
      <c r="N15" s="201">
        <v>53.02</v>
      </c>
      <c r="O15" s="201">
        <v>74.099999999999994</v>
      </c>
      <c r="P15" s="201">
        <v>30.02</v>
      </c>
      <c r="Q15" s="201">
        <v>9.64</v>
      </c>
      <c r="R15" s="201">
        <v>19.04</v>
      </c>
      <c r="S15" s="201">
        <v>11.78</v>
      </c>
      <c r="T15" s="201">
        <v>1.42</v>
      </c>
      <c r="U15" s="201">
        <v>50.04</v>
      </c>
      <c r="V15" s="201">
        <v>5.19</v>
      </c>
      <c r="W15" s="201">
        <v>18.809999999999999</v>
      </c>
      <c r="X15" s="201">
        <v>62.75</v>
      </c>
      <c r="Y15" s="201">
        <v>0</v>
      </c>
      <c r="Z15">
        <v>0</v>
      </c>
      <c r="AA15" s="201">
        <v>11.3</v>
      </c>
      <c r="AB15" s="201">
        <v>0</v>
      </c>
      <c r="AC15" s="201">
        <v>0</v>
      </c>
      <c r="AD15" s="201">
        <v>0</v>
      </c>
      <c r="AE15" s="201">
        <v>82.31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105</v>
      </c>
      <c r="AN15" s="201">
        <v>0</v>
      </c>
      <c r="AO15">
        <v>0</v>
      </c>
      <c r="AP15" s="201">
        <v>118.56</v>
      </c>
      <c r="AQ15" s="201">
        <v>38.299999999999997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4.2699999999999996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496.57</v>
      </c>
      <c r="L16" s="201">
        <v>11.97</v>
      </c>
      <c r="M16" s="201">
        <v>60.5</v>
      </c>
      <c r="N16" s="201">
        <v>53.02</v>
      </c>
      <c r="O16" s="201">
        <v>74.099999999999994</v>
      </c>
      <c r="P16" s="201">
        <v>30.02</v>
      </c>
      <c r="Q16" s="201">
        <v>9.64</v>
      </c>
      <c r="R16" s="201">
        <v>19.16</v>
      </c>
      <c r="S16" s="201">
        <v>11.78</v>
      </c>
      <c r="T16" s="201">
        <v>1.42</v>
      </c>
      <c r="U16" s="201">
        <v>50.04</v>
      </c>
      <c r="V16" s="201">
        <v>5.19</v>
      </c>
      <c r="W16" s="201">
        <v>18.809999999999999</v>
      </c>
      <c r="X16" s="201">
        <v>62.75</v>
      </c>
      <c r="Y16" s="201">
        <v>0</v>
      </c>
      <c r="Z16">
        <v>0</v>
      </c>
      <c r="AA16" s="201">
        <v>11.3</v>
      </c>
      <c r="AB16" s="201">
        <v>0</v>
      </c>
      <c r="AC16" s="201">
        <v>0</v>
      </c>
      <c r="AD16" s="201">
        <v>0</v>
      </c>
      <c r="AE16" s="201">
        <v>82.31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105</v>
      </c>
      <c r="AN16" s="201">
        <v>0</v>
      </c>
      <c r="AO16">
        <v>0</v>
      </c>
      <c r="AP16" s="201">
        <v>118.56</v>
      </c>
      <c r="AQ16" s="201">
        <v>38.299999999999997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4.2699999999999996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496.57</v>
      </c>
      <c r="L17" s="201">
        <v>11.97</v>
      </c>
      <c r="M17" s="201">
        <v>60.5</v>
      </c>
      <c r="N17" s="201">
        <v>53.02</v>
      </c>
      <c r="O17" s="201">
        <v>74.099999999999994</v>
      </c>
      <c r="P17" s="201">
        <v>30.02</v>
      </c>
      <c r="Q17" s="201">
        <v>9.64</v>
      </c>
      <c r="R17" s="201">
        <v>19.16</v>
      </c>
      <c r="S17" s="201">
        <v>11.78</v>
      </c>
      <c r="T17" s="201">
        <v>1.42</v>
      </c>
      <c r="U17" s="201">
        <v>50.04</v>
      </c>
      <c r="V17" s="201">
        <v>5.19</v>
      </c>
      <c r="W17" s="201">
        <v>18.809999999999999</v>
      </c>
      <c r="X17" s="201">
        <v>62.75</v>
      </c>
      <c r="Y17" s="201">
        <v>0</v>
      </c>
      <c r="Z17">
        <v>0</v>
      </c>
      <c r="AA17" s="201">
        <v>11.3</v>
      </c>
      <c r="AB17" s="201">
        <v>0</v>
      </c>
      <c r="AC17" s="201">
        <v>0</v>
      </c>
      <c r="AD17" s="201">
        <v>0</v>
      </c>
      <c r="AE17" s="201">
        <v>82.31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105</v>
      </c>
      <c r="AN17" s="201">
        <v>0</v>
      </c>
      <c r="AO17">
        <v>0</v>
      </c>
      <c r="AP17" s="201">
        <v>118.56</v>
      </c>
      <c r="AQ17" s="201">
        <v>38.299999999999997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4.2699999999999996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496.57</v>
      </c>
      <c r="L18" s="201">
        <v>11.97</v>
      </c>
      <c r="M18" s="201">
        <v>60.5</v>
      </c>
      <c r="N18" s="201">
        <v>53.02</v>
      </c>
      <c r="O18" s="201">
        <v>74.099999999999994</v>
      </c>
      <c r="P18" s="201">
        <v>30.02</v>
      </c>
      <c r="Q18" s="201">
        <v>9.64</v>
      </c>
      <c r="R18" s="201">
        <v>19.16</v>
      </c>
      <c r="S18" s="201">
        <v>11.78</v>
      </c>
      <c r="T18" s="201">
        <v>1.42</v>
      </c>
      <c r="U18" s="201">
        <v>50.04</v>
      </c>
      <c r="V18" s="201">
        <v>5.19</v>
      </c>
      <c r="W18" s="201">
        <v>18.809999999999999</v>
      </c>
      <c r="X18" s="201">
        <v>62.75</v>
      </c>
      <c r="Y18" s="201">
        <v>0</v>
      </c>
      <c r="Z18">
        <v>0</v>
      </c>
      <c r="AA18" s="201">
        <v>11.3</v>
      </c>
      <c r="AB18" s="201">
        <v>0</v>
      </c>
      <c r="AC18" s="201">
        <v>0</v>
      </c>
      <c r="AD18" s="201">
        <v>0</v>
      </c>
      <c r="AE18" s="201">
        <v>82.31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105</v>
      </c>
      <c r="AN18" s="201">
        <v>0</v>
      </c>
      <c r="AO18">
        <v>0</v>
      </c>
      <c r="AP18" s="201">
        <v>118.56</v>
      </c>
      <c r="AQ18" s="201">
        <v>38.299999999999997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4.2699999999999996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510.06</v>
      </c>
      <c r="L19" s="201">
        <v>18.690000000000001</v>
      </c>
      <c r="M19" s="201">
        <v>60.5</v>
      </c>
      <c r="N19" s="201">
        <v>53.02</v>
      </c>
      <c r="O19" s="201">
        <v>74.099999999999994</v>
      </c>
      <c r="P19" s="201">
        <v>30.02</v>
      </c>
      <c r="Q19" s="201">
        <v>9.64</v>
      </c>
      <c r="R19" s="201">
        <v>19.16</v>
      </c>
      <c r="S19" s="201">
        <v>11.78</v>
      </c>
      <c r="T19" s="201">
        <v>1.42</v>
      </c>
      <c r="U19" s="201">
        <v>50.04</v>
      </c>
      <c r="V19" s="201">
        <v>5.19</v>
      </c>
      <c r="W19" s="201">
        <v>18.809999999999999</v>
      </c>
      <c r="X19" s="201">
        <v>62.75</v>
      </c>
      <c r="Y19" s="201">
        <v>0</v>
      </c>
      <c r="Z19">
        <v>0</v>
      </c>
      <c r="AA19" s="201">
        <v>11.3</v>
      </c>
      <c r="AB19" s="201">
        <v>0</v>
      </c>
      <c r="AC19" s="201">
        <v>0</v>
      </c>
      <c r="AD19" s="201">
        <v>0</v>
      </c>
      <c r="AE19" s="201">
        <v>82.31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105</v>
      </c>
      <c r="AN19" s="201">
        <v>0</v>
      </c>
      <c r="AO19">
        <v>0</v>
      </c>
      <c r="AP19" s="201">
        <v>118.56</v>
      </c>
      <c r="AQ19" s="201">
        <v>38.299999999999997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4.1100000000000003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510.06</v>
      </c>
      <c r="L20" s="201">
        <v>18.690000000000001</v>
      </c>
      <c r="M20" s="201">
        <v>60.5</v>
      </c>
      <c r="N20" s="201">
        <v>53.02</v>
      </c>
      <c r="O20" s="201">
        <v>74.099999999999994</v>
      </c>
      <c r="P20" s="201">
        <v>30.02</v>
      </c>
      <c r="Q20" s="201">
        <v>9.64</v>
      </c>
      <c r="R20" s="201">
        <v>19.16</v>
      </c>
      <c r="S20" s="201">
        <v>11.78</v>
      </c>
      <c r="T20" s="201">
        <v>1.42</v>
      </c>
      <c r="U20" s="201">
        <v>50.04</v>
      </c>
      <c r="V20" s="201">
        <v>5.19</v>
      </c>
      <c r="W20" s="201">
        <v>18.809999999999999</v>
      </c>
      <c r="X20" s="201">
        <v>62.75</v>
      </c>
      <c r="Y20" s="201">
        <v>0</v>
      </c>
      <c r="Z20">
        <v>0</v>
      </c>
      <c r="AA20" s="201">
        <v>11.3</v>
      </c>
      <c r="AB20" s="201">
        <v>0</v>
      </c>
      <c r="AC20" s="201">
        <v>0</v>
      </c>
      <c r="AD20" s="201">
        <v>0</v>
      </c>
      <c r="AE20" s="201">
        <v>82.31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105</v>
      </c>
      <c r="AN20" s="201">
        <v>0</v>
      </c>
      <c r="AO20">
        <v>0</v>
      </c>
      <c r="AP20" s="201">
        <v>118.56</v>
      </c>
      <c r="AQ20" s="201">
        <v>38.299999999999997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4.1100000000000003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496.57</v>
      </c>
      <c r="L21" s="201">
        <v>15.69</v>
      </c>
      <c r="M21" s="201">
        <v>60.5</v>
      </c>
      <c r="N21" s="201">
        <v>53.02</v>
      </c>
      <c r="O21" s="201">
        <v>74.099999999999994</v>
      </c>
      <c r="P21" s="201">
        <v>30.02</v>
      </c>
      <c r="Q21" s="201">
        <v>9.64</v>
      </c>
      <c r="R21" s="201">
        <v>19.16</v>
      </c>
      <c r="S21" s="201">
        <v>11.78</v>
      </c>
      <c r="T21" s="201">
        <v>1.42</v>
      </c>
      <c r="U21" s="201">
        <v>50.04</v>
      </c>
      <c r="V21" s="201">
        <v>5.19</v>
      </c>
      <c r="W21" s="201">
        <v>18.809999999999999</v>
      </c>
      <c r="X21" s="201">
        <v>62.75</v>
      </c>
      <c r="Y21" s="201">
        <v>0</v>
      </c>
      <c r="Z21">
        <v>0</v>
      </c>
      <c r="AA21" s="201">
        <v>11.3</v>
      </c>
      <c r="AB21" s="201">
        <v>0</v>
      </c>
      <c r="AC21" s="201">
        <v>0</v>
      </c>
      <c r="AD21" s="201">
        <v>0</v>
      </c>
      <c r="AE21" s="201">
        <v>82.31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105</v>
      </c>
      <c r="AN21" s="201">
        <v>0</v>
      </c>
      <c r="AO21">
        <v>0</v>
      </c>
      <c r="AP21" s="201">
        <v>118.56</v>
      </c>
      <c r="AQ21" s="201">
        <v>38.299999999999997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4.1100000000000003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464.01</v>
      </c>
      <c r="L22" s="201">
        <v>9.67</v>
      </c>
      <c r="M22" s="201">
        <v>60.5</v>
      </c>
      <c r="N22" s="201">
        <v>53.02</v>
      </c>
      <c r="O22" s="201">
        <v>74.099999999999994</v>
      </c>
      <c r="P22" s="201">
        <v>30.02</v>
      </c>
      <c r="Q22" s="201">
        <v>9.64</v>
      </c>
      <c r="R22" s="201">
        <v>19.16</v>
      </c>
      <c r="S22" s="201">
        <v>11.78</v>
      </c>
      <c r="T22" s="201">
        <v>1.42</v>
      </c>
      <c r="U22" s="201">
        <v>50.04</v>
      </c>
      <c r="V22" s="201">
        <v>5.19</v>
      </c>
      <c r="W22" s="201">
        <v>18.809999999999999</v>
      </c>
      <c r="X22" s="201">
        <v>62.75</v>
      </c>
      <c r="Y22" s="201">
        <v>0</v>
      </c>
      <c r="Z22">
        <v>0</v>
      </c>
      <c r="AA22" s="201">
        <v>11.3</v>
      </c>
      <c r="AB22" s="201">
        <v>0</v>
      </c>
      <c r="AC22" s="201">
        <v>0</v>
      </c>
      <c r="AD22" s="201">
        <v>0</v>
      </c>
      <c r="AE22" s="201">
        <v>82.31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105</v>
      </c>
      <c r="AN22" s="201">
        <v>0</v>
      </c>
      <c r="AO22">
        <v>0</v>
      </c>
      <c r="AP22" s="201">
        <v>118.56</v>
      </c>
      <c r="AQ22" s="201">
        <v>38.299999999999997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4.1100000000000003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406.01</v>
      </c>
      <c r="L23" s="201">
        <v>9.67</v>
      </c>
      <c r="M23" s="201">
        <v>60.5</v>
      </c>
      <c r="N23" s="201">
        <v>53.02</v>
      </c>
      <c r="O23" s="201">
        <v>74.099999999999994</v>
      </c>
      <c r="P23" s="201">
        <v>30.02</v>
      </c>
      <c r="Q23" s="201">
        <v>9.64</v>
      </c>
      <c r="R23" s="201">
        <v>19.16</v>
      </c>
      <c r="S23" s="201">
        <v>11.78</v>
      </c>
      <c r="T23" s="201">
        <v>1.42</v>
      </c>
      <c r="U23" s="201">
        <v>50.04</v>
      </c>
      <c r="V23" s="201">
        <v>5.19</v>
      </c>
      <c r="W23" s="201">
        <v>18.809999999999999</v>
      </c>
      <c r="X23" s="201">
        <v>62.96</v>
      </c>
      <c r="Y23" s="201">
        <v>0</v>
      </c>
      <c r="Z23">
        <v>0</v>
      </c>
      <c r="AA23" s="201">
        <v>11.3</v>
      </c>
      <c r="AB23" s="201">
        <v>0</v>
      </c>
      <c r="AC23" s="201">
        <v>0</v>
      </c>
      <c r="AD23" s="201">
        <v>0</v>
      </c>
      <c r="AE23" s="201">
        <v>82.31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105</v>
      </c>
      <c r="AN23" s="201">
        <v>0</v>
      </c>
      <c r="AO23">
        <v>0</v>
      </c>
      <c r="AP23" s="201">
        <v>118.56</v>
      </c>
      <c r="AQ23" s="201">
        <v>38.299999999999997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4.1100000000000003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386.68</v>
      </c>
      <c r="L24" s="201">
        <v>9.67</v>
      </c>
      <c r="M24" s="201">
        <v>60.5</v>
      </c>
      <c r="N24" s="201">
        <v>53.02</v>
      </c>
      <c r="O24" s="201">
        <v>74.099999999999994</v>
      </c>
      <c r="P24" s="201">
        <v>30.02</v>
      </c>
      <c r="Q24" s="201">
        <v>9.64</v>
      </c>
      <c r="R24" s="201">
        <v>19.16</v>
      </c>
      <c r="S24" s="201">
        <v>11.78</v>
      </c>
      <c r="T24" s="201">
        <v>1.42</v>
      </c>
      <c r="U24" s="201">
        <v>50.04</v>
      </c>
      <c r="V24" s="201">
        <v>5.19</v>
      </c>
      <c r="W24" s="201">
        <v>18.809999999999999</v>
      </c>
      <c r="X24" s="201">
        <v>62.96</v>
      </c>
      <c r="Y24" s="201">
        <v>0</v>
      </c>
      <c r="Z24">
        <v>0</v>
      </c>
      <c r="AA24" s="201">
        <v>11.3</v>
      </c>
      <c r="AB24" s="201">
        <v>0</v>
      </c>
      <c r="AC24" s="201">
        <v>0</v>
      </c>
      <c r="AD24" s="201">
        <v>0</v>
      </c>
      <c r="AE24" s="201">
        <v>82.31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105</v>
      </c>
      <c r="AN24" s="201">
        <v>0</v>
      </c>
      <c r="AO24">
        <v>0</v>
      </c>
      <c r="AP24" s="201">
        <v>118.56</v>
      </c>
      <c r="AQ24" s="201">
        <v>38.299999999999997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4.1100000000000003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319.01</v>
      </c>
      <c r="L25" s="201">
        <v>9.67</v>
      </c>
      <c r="M25" s="201">
        <v>60.5</v>
      </c>
      <c r="N25" s="201">
        <v>53.02</v>
      </c>
      <c r="O25" s="201">
        <v>74.099999999999994</v>
      </c>
      <c r="P25" s="201">
        <v>30.02</v>
      </c>
      <c r="Q25" s="201">
        <v>9.64</v>
      </c>
      <c r="R25" s="201">
        <v>19.16</v>
      </c>
      <c r="S25" s="201">
        <v>11.78</v>
      </c>
      <c r="T25" s="201">
        <v>1.42</v>
      </c>
      <c r="U25" s="201">
        <v>50.04</v>
      </c>
      <c r="V25" s="201">
        <v>5.19</v>
      </c>
      <c r="W25" s="201">
        <v>18.809999999999999</v>
      </c>
      <c r="X25" s="201">
        <v>62.96</v>
      </c>
      <c r="Y25" s="201">
        <v>0</v>
      </c>
      <c r="Z25">
        <v>0</v>
      </c>
      <c r="AA25" s="201">
        <v>11.3</v>
      </c>
      <c r="AB25" s="201">
        <v>0</v>
      </c>
      <c r="AC25" s="201">
        <v>0</v>
      </c>
      <c r="AD25" s="201">
        <v>0</v>
      </c>
      <c r="AE25" s="201">
        <v>82.31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105</v>
      </c>
      <c r="AN25" s="201">
        <v>0</v>
      </c>
      <c r="AO25">
        <v>0</v>
      </c>
      <c r="AP25" s="201">
        <v>118.56</v>
      </c>
      <c r="AQ25" s="201">
        <v>38.299999999999997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4.1100000000000003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270.67</v>
      </c>
      <c r="L26" s="201">
        <v>9.67</v>
      </c>
      <c r="M26" s="201">
        <v>60.5</v>
      </c>
      <c r="N26" s="201">
        <v>53.02</v>
      </c>
      <c r="O26" s="201">
        <v>74.099999999999994</v>
      </c>
      <c r="P26" s="201">
        <v>30.02</v>
      </c>
      <c r="Q26" s="201">
        <v>9.64</v>
      </c>
      <c r="R26" s="201">
        <v>19.16</v>
      </c>
      <c r="S26" s="201">
        <v>11.78</v>
      </c>
      <c r="T26" s="201">
        <v>1.42</v>
      </c>
      <c r="U26" s="201">
        <v>50.04</v>
      </c>
      <c r="V26" s="201">
        <v>5.19</v>
      </c>
      <c r="W26" s="201">
        <v>18.809999999999999</v>
      </c>
      <c r="X26" s="201">
        <v>62.96</v>
      </c>
      <c r="Y26" s="201">
        <v>0</v>
      </c>
      <c r="Z26">
        <v>0</v>
      </c>
      <c r="AA26" s="201">
        <v>12.09</v>
      </c>
      <c r="AB26" s="201">
        <v>0</v>
      </c>
      <c r="AC26" s="201">
        <v>0</v>
      </c>
      <c r="AD26" s="201">
        <v>0</v>
      </c>
      <c r="AE26" s="201">
        <v>82.31</v>
      </c>
      <c r="AF26" s="201">
        <v>0</v>
      </c>
      <c r="AG26" s="201">
        <v>0</v>
      </c>
      <c r="AH26" s="201">
        <v>0</v>
      </c>
      <c r="AI26" s="201">
        <v>125.56</v>
      </c>
      <c r="AJ26" s="201">
        <v>0</v>
      </c>
      <c r="AK26" s="201">
        <v>0</v>
      </c>
      <c r="AL26" s="201">
        <v>0</v>
      </c>
      <c r="AM26" s="201">
        <v>105</v>
      </c>
      <c r="AN26" s="201">
        <v>0</v>
      </c>
      <c r="AO26">
        <v>0</v>
      </c>
      <c r="AP26" s="201">
        <v>118.56</v>
      </c>
      <c r="AQ26" s="201">
        <v>38.5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4.1100000000000003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270.67</v>
      </c>
      <c r="L27" s="201">
        <v>9.67</v>
      </c>
      <c r="M27" s="201">
        <v>60.5</v>
      </c>
      <c r="N27" s="201">
        <v>53.02</v>
      </c>
      <c r="O27" s="201">
        <v>74.099999999999994</v>
      </c>
      <c r="P27" s="201">
        <v>30.02</v>
      </c>
      <c r="Q27" s="201">
        <v>9.64</v>
      </c>
      <c r="R27" s="201">
        <v>19.16</v>
      </c>
      <c r="S27" s="201">
        <v>11.78</v>
      </c>
      <c r="T27" s="201">
        <v>1.42</v>
      </c>
      <c r="U27" s="201">
        <v>50.04</v>
      </c>
      <c r="V27" s="201">
        <v>5.19</v>
      </c>
      <c r="W27" s="201">
        <v>18.809999999999999</v>
      </c>
      <c r="X27" s="201">
        <v>62.96</v>
      </c>
      <c r="Y27" s="201">
        <v>0</v>
      </c>
      <c r="Z27">
        <v>0</v>
      </c>
      <c r="AA27" s="201">
        <v>12.09</v>
      </c>
      <c r="AB27" s="201">
        <v>0</v>
      </c>
      <c r="AC27" s="201">
        <v>0</v>
      </c>
      <c r="AD27" s="201">
        <v>0</v>
      </c>
      <c r="AE27" s="201">
        <v>82.31</v>
      </c>
      <c r="AF27" s="201">
        <v>0</v>
      </c>
      <c r="AG27" s="201">
        <v>0</v>
      </c>
      <c r="AH27" s="201">
        <v>0</v>
      </c>
      <c r="AI27" s="201">
        <v>125.56</v>
      </c>
      <c r="AJ27" s="201">
        <v>0</v>
      </c>
      <c r="AK27" s="201">
        <v>0</v>
      </c>
      <c r="AL27" s="201">
        <v>0</v>
      </c>
      <c r="AM27" s="201">
        <v>105</v>
      </c>
      <c r="AN27" s="201">
        <v>0</v>
      </c>
      <c r="AO27">
        <v>0</v>
      </c>
      <c r="AP27" s="201">
        <v>118.56</v>
      </c>
      <c r="AQ27" s="201">
        <v>14.5</v>
      </c>
      <c r="AR27" s="201">
        <v>2.88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4.1100000000000003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270.67</v>
      </c>
      <c r="L28" s="201">
        <v>9.67</v>
      </c>
      <c r="M28" s="201">
        <v>60.5</v>
      </c>
      <c r="N28" s="201">
        <v>53.02</v>
      </c>
      <c r="O28" s="201">
        <v>74.099999999999994</v>
      </c>
      <c r="P28" s="201">
        <v>30.02</v>
      </c>
      <c r="Q28" s="201">
        <v>5.32</v>
      </c>
      <c r="R28" s="201">
        <v>19.16</v>
      </c>
      <c r="S28" s="201">
        <v>6.38</v>
      </c>
      <c r="T28" s="201">
        <v>1.42</v>
      </c>
      <c r="U28" s="201">
        <v>50.04</v>
      </c>
      <c r="V28" s="201">
        <v>5.19</v>
      </c>
      <c r="W28" s="201">
        <v>18.809999999999999</v>
      </c>
      <c r="X28" s="201">
        <v>62.96</v>
      </c>
      <c r="Y28" s="201">
        <v>0</v>
      </c>
      <c r="Z28">
        <v>0</v>
      </c>
      <c r="AA28" s="201">
        <v>12.09</v>
      </c>
      <c r="AB28" s="201">
        <v>0</v>
      </c>
      <c r="AC28" s="201">
        <v>0</v>
      </c>
      <c r="AD28" s="201">
        <v>0</v>
      </c>
      <c r="AE28" s="201">
        <v>82.31</v>
      </c>
      <c r="AF28" s="201">
        <v>0</v>
      </c>
      <c r="AG28" s="201">
        <v>0</v>
      </c>
      <c r="AH28" s="201">
        <v>0</v>
      </c>
      <c r="AI28" s="201">
        <v>125.56</v>
      </c>
      <c r="AJ28" s="201">
        <v>0</v>
      </c>
      <c r="AK28" s="201">
        <v>0</v>
      </c>
      <c r="AL28" s="201">
        <v>0</v>
      </c>
      <c r="AM28" s="201">
        <v>105</v>
      </c>
      <c r="AN28" s="201">
        <v>0</v>
      </c>
      <c r="AO28">
        <v>0</v>
      </c>
      <c r="AP28" s="201">
        <v>118.56</v>
      </c>
      <c r="AQ28" s="201">
        <v>14.5</v>
      </c>
      <c r="AR28" s="201">
        <v>12.65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4.1100000000000003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270.67</v>
      </c>
      <c r="L29" s="201">
        <v>9.67</v>
      </c>
      <c r="M29" s="201">
        <v>60.5</v>
      </c>
      <c r="N29" s="201">
        <v>53.02</v>
      </c>
      <c r="O29" s="201">
        <v>74.099999999999994</v>
      </c>
      <c r="P29" s="201">
        <v>30.04</v>
      </c>
      <c r="Q29" s="201">
        <v>5.32</v>
      </c>
      <c r="R29" s="201">
        <v>19.16</v>
      </c>
      <c r="S29" s="201">
        <v>6.38</v>
      </c>
      <c r="T29" s="201">
        <v>1.42</v>
      </c>
      <c r="U29" s="201">
        <v>50.04</v>
      </c>
      <c r="V29" s="201">
        <v>5.19</v>
      </c>
      <c r="W29" s="201">
        <v>18.809999999999999</v>
      </c>
      <c r="X29" s="201">
        <v>62.96</v>
      </c>
      <c r="Y29" s="201">
        <v>0</v>
      </c>
      <c r="Z29">
        <v>0</v>
      </c>
      <c r="AA29" s="201">
        <v>11.3</v>
      </c>
      <c r="AB29" s="201">
        <v>0</v>
      </c>
      <c r="AC29" s="201">
        <v>0</v>
      </c>
      <c r="AD29" s="201">
        <v>0</v>
      </c>
      <c r="AE29" s="201">
        <v>82.31</v>
      </c>
      <c r="AF29" s="201">
        <v>0</v>
      </c>
      <c r="AG29" s="201">
        <v>0</v>
      </c>
      <c r="AH29" s="201">
        <v>0</v>
      </c>
      <c r="AI29" s="201">
        <v>125.56</v>
      </c>
      <c r="AJ29" s="201">
        <v>0</v>
      </c>
      <c r="AK29" s="201">
        <v>0</v>
      </c>
      <c r="AL29" s="201">
        <v>0</v>
      </c>
      <c r="AM29" s="201">
        <v>105</v>
      </c>
      <c r="AN29" s="201">
        <v>0</v>
      </c>
      <c r="AO29">
        <v>0</v>
      </c>
      <c r="AP29" s="201">
        <v>118.56</v>
      </c>
      <c r="AQ29" s="201">
        <v>14.5</v>
      </c>
      <c r="AR29" s="201">
        <v>20.66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4.2699999999999996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270.67</v>
      </c>
      <c r="L30" s="201">
        <v>9.67</v>
      </c>
      <c r="M30" s="201">
        <v>60.5</v>
      </c>
      <c r="N30" s="201">
        <v>53.02</v>
      </c>
      <c r="O30" s="201">
        <v>74.099999999999994</v>
      </c>
      <c r="P30" s="201">
        <v>30.04</v>
      </c>
      <c r="Q30" s="201">
        <v>5.32</v>
      </c>
      <c r="R30" s="201">
        <v>10.63</v>
      </c>
      <c r="S30" s="201">
        <v>6.38</v>
      </c>
      <c r="T30" s="201">
        <v>0.79</v>
      </c>
      <c r="U30" s="201">
        <v>50.04</v>
      </c>
      <c r="V30" s="201">
        <v>5.19</v>
      </c>
      <c r="W30" s="201">
        <v>18.809999999999999</v>
      </c>
      <c r="X30" s="201">
        <v>62.96</v>
      </c>
      <c r="Y30" s="201">
        <v>0</v>
      </c>
      <c r="Z30">
        <v>0</v>
      </c>
      <c r="AA30" s="201">
        <v>11.3</v>
      </c>
      <c r="AB30" s="201">
        <v>0</v>
      </c>
      <c r="AC30" s="201">
        <v>0</v>
      </c>
      <c r="AD30" s="201">
        <v>0</v>
      </c>
      <c r="AE30" s="201">
        <v>82.31</v>
      </c>
      <c r="AF30" s="201">
        <v>0</v>
      </c>
      <c r="AG30" s="201">
        <v>0</v>
      </c>
      <c r="AH30" s="201">
        <v>0</v>
      </c>
      <c r="AI30" s="201">
        <v>125.56</v>
      </c>
      <c r="AJ30" s="201">
        <v>0</v>
      </c>
      <c r="AK30" s="201">
        <v>0</v>
      </c>
      <c r="AL30" s="201">
        <v>0</v>
      </c>
      <c r="AM30" s="201">
        <v>105</v>
      </c>
      <c r="AN30" s="201">
        <v>0</v>
      </c>
      <c r="AO30">
        <v>0</v>
      </c>
      <c r="AP30" s="201">
        <v>118.56</v>
      </c>
      <c r="AQ30" s="201">
        <v>14.5</v>
      </c>
      <c r="AR30" s="201">
        <v>24.75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4.2699999999999996</v>
      </c>
      <c r="BA30" s="201">
        <v>3.1</v>
      </c>
      <c r="BB30" s="201">
        <v>2.4700000000000002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270.68</v>
      </c>
      <c r="L31" s="201">
        <v>10</v>
      </c>
      <c r="M31" s="201">
        <v>60.5</v>
      </c>
      <c r="N31" s="201">
        <v>53.02</v>
      </c>
      <c r="O31" s="201">
        <v>74.099999999999994</v>
      </c>
      <c r="P31" s="201">
        <v>30.04</v>
      </c>
      <c r="Q31" s="201">
        <v>5.32</v>
      </c>
      <c r="R31" s="201">
        <v>10.63</v>
      </c>
      <c r="S31" s="201">
        <v>6.38</v>
      </c>
      <c r="T31" s="201">
        <v>0.79</v>
      </c>
      <c r="U31" s="201">
        <v>50.04</v>
      </c>
      <c r="V31" s="201">
        <v>5.19</v>
      </c>
      <c r="W31" s="201">
        <v>18.809999999999999</v>
      </c>
      <c r="X31" s="201">
        <v>62.96</v>
      </c>
      <c r="Y31" s="201">
        <v>0</v>
      </c>
      <c r="Z31">
        <v>0</v>
      </c>
      <c r="AA31" s="201">
        <v>11.3</v>
      </c>
      <c r="AB31" s="201">
        <v>0</v>
      </c>
      <c r="AC31" s="201">
        <v>0</v>
      </c>
      <c r="AD31" s="201">
        <v>0</v>
      </c>
      <c r="AE31" s="201">
        <v>82.31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105</v>
      </c>
      <c r="AN31" s="201">
        <v>0</v>
      </c>
      <c r="AO31">
        <v>0</v>
      </c>
      <c r="AP31" s="201">
        <v>65.260000000000005</v>
      </c>
      <c r="AQ31" s="201">
        <v>14.5</v>
      </c>
      <c r="AR31" s="201">
        <v>29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4.2699999999999996</v>
      </c>
      <c r="BA31" s="201">
        <v>3.1</v>
      </c>
      <c r="BB31" s="201">
        <v>2.4700000000000002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270.67</v>
      </c>
      <c r="L32" s="201">
        <v>10</v>
      </c>
      <c r="M32" s="201">
        <v>60.5</v>
      </c>
      <c r="N32" s="201">
        <v>53.02</v>
      </c>
      <c r="O32" s="201">
        <v>74.099999999999994</v>
      </c>
      <c r="P32" s="201">
        <v>30.04</v>
      </c>
      <c r="Q32" s="201">
        <v>5.32</v>
      </c>
      <c r="R32" s="201">
        <v>10.63</v>
      </c>
      <c r="S32" s="201">
        <v>6.38</v>
      </c>
      <c r="T32" s="201">
        <v>0.79</v>
      </c>
      <c r="U32" s="201">
        <v>50.04</v>
      </c>
      <c r="V32" s="201">
        <v>5.19</v>
      </c>
      <c r="W32" s="201">
        <v>18.809999999999999</v>
      </c>
      <c r="X32" s="201">
        <v>62.96</v>
      </c>
      <c r="Y32" s="201">
        <v>0</v>
      </c>
      <c r="Z32">
        <v>0</v>
      </c>
      <c r="AA32" s="201">
        <v>11.3</v>
      </c>
      <c r="AB32" s="201">
        <v>0</v>
      </c>
      <c r="AC32" s="201">
        <v>0</v>
      </c>
      <c r="AD32" s="201">
        <v>0</v>
      </c>
      <c r="AE32" s="201">
        <v>82.31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105</v>
      </c>
      <c r="AN32" s="201">
        <v>0</v>
      </c>
      <c r="AO32">
        <v>0</v>
      </c>
      <c r="AP32" s="201">
        <v>58</v>
      </c>
      <c r="AQ32" s="201">
        <v>18.04</v>
      </c>
      <c r="AR32" s="201">
        <v>29.5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4.2699999999999996</v>
      </c>
      <c r="BA32" s="201">
        <v>3.1</v>
      </c>
      <c r="BB32" s="201">
        <v>2.4700000000000002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274.27999999999997</v>
      </c>
      <c r="L33" s="201">
        <v>10</v>
      </c>
      <c r="M33" s="201">
        <v>60.5</v>
      </c>
      <c r="N33" s="201">
        <v>53.02</v>
      </c>
      <c r="O33" s="201">
        <v>74.099999999999994</v>
      </c>
      <c r="P33" s="201">
        <v>31.37</v>
      </c>
      <c r="Q33" s="201">
        <v>5.32</v>
      </c>
      <c r="R33" s="201">
        <v>10.63</v>
      </c>
      <c r="S33" s="201">
        <v>6.5</v>
      </c>
      <c r="T33" s="201">
        <v>0.79</v>
      </c>
      <c r="U33" s="201">
        <v>50.04</v>
      </c>
      <c r="V33" s="201">
        <v>5.19</v>
      </c>
      <c r="W33" s="201">
        <v>18.809999999999999</v>
      </c>
      <c r="X33" s="201">
        <v>62.96</v>
      </c>
      <c r="Y33" s="201">
        <v>0</v>
      </c>
      <c r="Z33">
        <v>0</v>
      </c>
      <c r="AA33" s="201">
        <v>11.3</v>
      </c>
      <c r="AB33" s="201">
        <v>0</v>
      </c>
      <c r="AC33" s="201">
        <v>0</v>
      </c>
      <c r="AD33" s="201">
        <v>0</v>
      </c>
      <c r="AE33" s="201">
        <v>82.31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105</v>
      </c>
      <c r="AN33" s="201">
        <v>0</v>
      </c>
      <c r="AO33">
        <v>0</v>
      </c>
      <c r="AP33" s="201">
        <v>58</v>
      </c>
      <c r="AQ33" s="201">
        <v>20.49</v>
      </c>
      <c r="AR33" s="201">
        <v>30.5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4.2699999999999996</v>
      </c>
      <c r="BA33" s="201">
        <v>3.1</v>
      </c>
      <c r="BB33" s="201">
        <v>2.4700000000000002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270.68</v>
      </c>
      <c r="L34" s="201">
        <v>9.67</v>
      </c>
      <c r="M34" s="201">
        <v>60.5</v>
      </c>
      <c r="N34" s="201">
        <v>53.02</v>
      </c>
      <c r="O34" s="201">
        <v>74.099999999999994</v>
      </c>
      <c r="P34" s="201">
        <v>31.42</v>
      </c>
      <c r="Q34" s="201">
        <v>5.32</v>
      </c>
      <c r="R34" s="201">
        <v>10.63</v>
      </c>
      <c r="S34" s="201">
        <v>6.5</v>
      </c>
      <c r="T34" s="201">
        <v>0.79</v>
      </c>
      <c r="U34" s="201">
        <v>50.04</v>
      </c>
      <c r="V34" s="201">
        <v>5.19</v>
      </c>
      <c r="W34" s="201">
        <v>18.809999999999999</v>
      </c>
      <c r="X34" s="201">
        <v>62.96</v>
      </c>
      <c r="Y34" s="201">
        <v>0</v>
      </c>
      <c r="Z34">
        <v>0</v>
      </c>
      <c r="AA34" s="201">
        <v>11.3</v>
      </c>
      <c r="AB34" s="201">
        <v>0</v>
      </c>
      <c r="AC34" s="201">
        <v>0</v>
      </c>
      <c r="AD34" s="201">
        <v>0</v>
      </c>
      <c r="AE34" s="201">
        <v>82.31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105</v>
      </c>
      <c r="AN34" s="201">
        <v>0</v>
      </c>
      <c r="AO34">
        <v>0</v>
      </c>
      <c r="AP34" s="201">
        <v>58</v>
      </c>
      <c r="AQ34" s="201">
        <v>25.35</v>
      </c>
      <c r="AR34" s="201">
        <v>31.5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4.2699999999999996</v>
      </c>
      <c r="BA34" s="201">
        <v>3.1</v>
      </c>
      <c r="BB34" s="201">
        <v>2.4700000000000002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270.68</v>
      </c>
      <c r="L35" s="201">
        <v>9.67</v>
      </c>
      <c r="M35" s="201">
        <v>60.5</v>
      </c>
      <c r="N35" s="201">
        <v>53.02</v>
      </c>
      <c r="O35" s="201">
        <v>74.099999999999994</v>
      </c>
      <c r="P35" s="201">
        <v>31.42</v>
      </c>
      <c r="Q35" s="201">
        <v>5.32</v>
      </c>
      <c r="R35" s="201">
        <v>10.63</v>
      </c>
      <c r="S35" s="201">
        <v>6.38</v>
      </c>
      <c r="T35" s="201">
        <v>0.79</v>
      </c>
      <c r="U35" s="201">
        <v>50.04</v>
      </c>
      <c r="V35" s="201">
        <v>5.19</v>
      </c>
      <c r="W35" s="201">
        <v>18.809999999999999</v>
      </c>
      <c r="X35" s="201">
        <v>62.96</v>
      </c>
      <c r="Y35" s="201">
        <v>0</v>
      </c>
      <c r="Z35">
        <v>0</v>
      </c>
      <c r="AA35" s="201">
        <v>11.3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105</v>
      </c>
      <c r="AN35" s="201">
        <v>0</v>
      </c>
      <c r="AO35">
        <v>0</v>
      </c>
      <c r="AP35" s="201">
        <v>58</v>
      </c>
      <c r="AQ35" s="201">
        <v>25.35</v>
      </c>
      <c r="AR35" s="201">
        <v>32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4.2699999999999996</v>
      </c>
      <c r="BA35" s="201">
        <v>3.1</v>
      </c>
      <c r="BB35" s="201">
        <v>2.4700000000000002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274.27999999999997</v>
      </c>
      <c r="L36" s="201">
        <v>9.67</v>
      </c>
      <c r="M36" s="201">
        <v>60.5</v>
      </c>
      <c r="N36" s="201">
        <v>53.02</v>
      </c>
      <c r="O36" s="201">
        <v>74.099999999999994</v>
      </c>
      <c r="P36" s="201">
        <v>31.42</v>
      </c>
      <c r="Q36" s="201">
        <v>5.32</v>
      </c>
      <c r="R36" s="201">
        <v>10.63</v>
      </c>
      <c r="S36" s="201">
        <v>6.38</v>
      </c>
      <c r="T36" s="201">
        <v>0.79</v>
      </c>
      <c r="U36" s="201">
        <v>50.04</v>
      </c>
      <c r="V36" s="201">
        <v>5.19</v>
      </c>
      <c r="W36" s="201">
        <v>18.809999999999999</v>
      </c>
      <c r="X36" s="201">
        <v>62.96</v>
      </c>
      <c r="Y36" s="201">
        <v>0</v>
      </c>
      <c r="Z36">
        <v>0</v>
      </c>
      <c r="AA36" s="201">
        <v>11.3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105</v>
      </c>
      <c r="AN36" s="201">
        <v>0</v>
      </c>
      <c r="AO36">
        <v>0</v>
      </c>
      <c r="AP36" s="201">
        <v>58</v>
      </c>
      <c r="AQ36" s="201">
        <v>25.35</v>
      </c>
      <c r="AR36" s="201">
        <v>35</v>
      </c>
      <c r="AS36" s="201">
        <v>7.67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4.2699999999999996</v>
      </c>
      <c r="BA36" s="201">
        <v>3.1</v>
      </c>
      <c r="BB36" s="201">
        <v>2.4700000000000002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272.73</v>
      </c>
      <c r="L37" s="201">
        <v>9.67</v>
      </c>
      <c r="M37" s="201">
        <v>60.5</v>
      </c>
      <c r="N37" s="201">
        <v>53.02</v>
      </c>
      <c r="O37" s="201">
        <v>74.099999999999994</v>
      </c>
      <c r="P37" s="201">
        <v>31.42</v>
      </c>
      <c r="Q37" s="201">
        <v>5.32</v>
      </c>
      <c r="R37" s="201">
        <v>10.63</v>
      </c>
      <c r="S37" s="201">
        <v>6.38</v>
      </c>
      <c r="T37" s="201">
        <v>0.79</v>
      </c>
      <c r="U37" s="201">
        <v>50.04</v>
      </c>
      <c r="V37" s="201">
        <v>5.37</v>
      </c>
      <c r="W37" s="201">
        <v>18.809999999999999</v>
      </c>
      <c r="X37" s="201">
        <v>62.96</v>
      </c>
      <c r="Y37" s="201">
        <v>0</v>
      </c>
      <c r="Z37">
        <v>0</v>
      </c>
      <c r="AA37" s="201">
        <v>11.3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105</v>
      </c>
      <c r="AN37" s="201">
        <v>0</v>
      </c>
      <c r="AO37">
        <v>0</v>
      </c>
      <c r="AP37" s="201">
        <v>58</v>
      </c>
      <c r="AQ37" s="201">
        <v>25.35</v>
      </c>
      <c r="AR37" s="201">
        <v>37.5</v>
      </c>
      <c r="AS37" s="201">
        <v>7.67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4.2699999999999996</v>
      </c>
      <c r="BA37" s="201">
        <v>3.1</v>
      </c>
      <c r="BB37" s="201">
        <v>2.4700000000000002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272.73</v>
      </c>
      <c r="L38" s="201">
        <v>9.67</v>
      </c>
      <c r="M38" s="201">
        <v>60.5</v>
      </c>
      <c r="N38" s="201">
        <v>53.02</v>
      </c>
      <c r="O38" s="201">
        <v>74.099999999999994</v>
      </c>
      <c r="P38" s="201">
        <v>31.42</v>
      </c>
      <c r="Q38" s="201">
        <v>5.32</v>
      </c>
      <c r="R38" s="201">
        <v>10.63</v>
      </c>
      <c r="S38" s="201">
        <v>6.38</v>
      </c>
      <c r="T38" s="201">
        <v>0.79</v>
      </c>
      <c r="U38" s="201">
        <v>50.04</v>
      </c>
      <c r="V38" s="201">
        <v>5.37</v>
      </c>
      <c r="W38" s="201">
        <v>18.809999999999999</v>
      </c>
      <c r="X38" s="201">
        <v>62.96</v>
      </c>
      <c r="Y38" s="201">
        <v>0</v>
      </c>
      <c r="Z38">
        <v>0</v>
      </c>
      <c r="AA38" s="201">
        <v>11.3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105</v>
      </c>
      <c r="AN38" s="201">
        <v>0</v>
      </c>
      <c r="AO38">
        <v>0</v>
      </c>
      <c r="AP38" s="201">
        <v>58</v>
      </c>
      <c r="AQ38" s="201">
        <v>25.35</v>
      </c>
      <c r="AR38" s="201">
        <v>37.5</v>
      </c>
      <c r="AS38" s="201">
        <v>7.67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4.2699999999999996</v>
      </c>
      <c r="BA38" s="201">
        <v>3.1</v>
      </c>
      <c r="BB38" s="201">
        <v>2.4700000000000002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277.88</v>
      </c>
      <c r="L39" s="201">
        <v>10</v>
      </c>
      <c r="M39" s="201">
        <v>59.71</v>
      </c>
      <c r="N39" s="201">
        <v>52.38</v>
      </c>
      <c r="O39" s="201">
        <v>73.19</v>
      </c>
      <c r="P39" s="201">
        <v>31.04</v>
      </c>
      <c r="Q39" s="201">
        <v>5.4</v>
      </c>
      <c r="R39" s="201">
        <v>10.63</v>
      </c>
      <c r="S39" s="201">
        <v>6.38</v>
      </c>
      <c r="T39" s="201">
        <v>0.79</v>
      </c>
      <c r="U39" s="201">
        <v>50.04</v>
      </c>
      <c r="V39" s="201">
        <v>5.37</v>
      </c>
      <c r="W39" s="201">
        <v>18.809999999999999</v>
      </c>
      <c r="X39" s="201">
        <v>62.96</v>
      </c>
      <c r="Y39" s="201">
        <v>0</v>
      </c>
      <c r="Z39">
        <v>0</v>
      </c>
      <c r="AA39" s="201">
        <v>11.3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105</v>
      </c>
      <c r="AN39" s="201">
        <v>0</v>
      </c>
      <c r="AO39">
        <v>0</v>
      </c>
      <c r="AP39" s="201">
        <v>58</v>
      </c>
      <c r="AQ39" s="201">
        <v>25.35</v>
      </c>
      <c r="AR39" s="201">
        <v>40</v>
      </c>
      <c r="AS39" s="201">
        <v>7.67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4.2699999999999996</v>
      </c>
      <c r="BA39" s="201">
        <v>3.1</v>
      </c>
      <c r="BB39" s="201">
        <v>2.44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275.27999999999997</v>
      </c>
      <c r="L40" s="201">
        <v>10</v>
      </c>
      <c r="M40" s="201">
        <v>60.11</v>
      </c>
      <c r="N40" s="201">
        <v>52.68</v>
      </c>
      <c r="O40" s="201">
        <v>73.58</v>
      </c>
      <c r="P40" s="201">
        <v>31.21</v>
      </c>
      <c r="Q40" s="201">
        <v>5.4</v>
      </c>
      <c r="R40" s="201">
        <v>10.63</v>
      </c>
      <c r="S40" s="201">
        <v>6.38</v>
      </c>
      <c r="T40" s="201">
        <v>0.79</v>
      </c>
      <c r="U40" s="201">
        <v>50.04</v>
      </c>
      <c r="V40" s="201">
        <v>5.37</v>
      </c>
      <c r="W40" s="201">
        <v>18.809999999999999</v>
      </c>
      <c r="X40" s="201">
        <v>62.96</v>
      </c>
      <c r="Y40" s="201">
        <v>0</v>
      </c>
      <c r="Z40">
        <v>0</v>
      </c>
      <c r="AA40" s="201">
        <v>11.3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105</v>
      </c>
      <c r="AN40" s="201">
        <v>0</v>
      </c>
      <c r="AO40">
        <v>0</v>
      </c>
      <c r="AP40" s="201">
        <v>58</v>
      </c>
      <c r="AQ40" s="201">
        <v>25.35</v>
      </c>
      <c r="AR40" s="201">
        <v>41</v>
      </c>
      <c r="AS40" s="201">
        <v>7.67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4.2699999999999996</v>
      </c>
      <c r="BA40" s="201">
        <v>3.1</v>
      </c>
      <c r="BB40" s="201">
        <v>2.4500000000000002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280</v>
      </c>
      <c r="L41" s="201">
        <v>10</v>
      </c>
      <c r="M41" s="201">
        <v>57.73</v>
      </c>
      <c r="N41" s="201">
        <v>50.71</v>
      </c>
      <c r="O41" s="201">
        <v>70.86</v>
      </c>
      <c r="P41" s="201">
        <v>30.03</v>
      </c>
      <c r="Q41" s="201">
        <v>5.4</v>
      </c>
      <c r="R41" s="201">
        <v>10.63</v>
      </c>
      <c r="S41" s="201">
        <v>6.38</v>
      </c>
      <c r="T41" s="201">
        <v>0.79</v>
      </c>
      <c r="U41" s="201">
        <v>49.04</v>
      </c>
      <c r="V41" s="201">
        <v>4.26</v>
      </c>
      <c r="W41" s="201">
        <v>10.63</v>
      </c>
      <c r="X41" s="201">
        <v>34.799999999999997</v>
      </c>
      <c r="Y41" s="201">
        <v>0</v>
      </c>
      <c r="Z41">
        <v>0</v>
      </c>
      <c r="AA41" s="201">
        <v>11.3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105</v>
      </c>
      <c r="AN41" s="201">
        <v>0</v>
      </c>
      <c r="AO41">
        <v>0</v>
      </c>
      <c r="AP41" s="201">
        <v>58</v>
      </c>
      <c r="AQ41" s="201">
        <v>25.35</v>
      </c>
      <c r="AR41" s="201">
        <v>42.5</v>
      </c>
      <c r="AS41" s="201">
        <v>4.1100000000000003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4.2699999999999996</v>
      </c>
      <c r="BA41" s="201">
        <v>3.1</v>
      </c>
      <c r="BB41" s="201">
        <v>2.36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280</v>
      </c>
      <c r="L42" s="201">
        <v>10</v>
      </c>
      <c r="M42" s="201">
        <v>57.47</v>
      </c>
      <c r="N42" s="201">
        <v>50.45</v>
      </c>
      <c r="O42" s="201">
        <v>70.52</v>
      </c>
      <c r="P42" s="201">
        <v>29.91</v>
      </c>
      <c r="Q42" s="201">
        <v>5.4</v>
      </c>
      <c r="R42" s="201">
        <v>10.63</v>
      </c>
      <c r="S42" s="201">
        <v>6.38</v>
      </c>
      <c r="T42" s="201">
        <v>0.79</v>
      </c>
      <c r="U42" s="201">
        <v>49.04</v>
      </c>
      <c r="V42" s="201">
        <v>4.26</v>
      </c>
      <c r="W42" s="201">
        <v>10.63</v>
      </c>
      <c r="X42" s="201">
        <v>34.799999999999997</v>
      </c>
      <c r="Y42" s="201">
        <v>0</v>
      </c>
      <c r="Z42">
        <v>0</v>
      </c>
      <c r="AA42" s="201">
        <v>11.3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105</v>
      </c>
      <c r="AN42" s="201">
        <v>0</v>
      </c>
      <c r="AO42">
        <v>0</v>
      </c>
      <c r="AP42" s="201">
        <v>58</v>
      </c>
      <c r="AQ42" s="201">
        <v>25.35</v>
      </c>
      <c r="AR42" s="201">
        <v>42.5</v>
      </c>
      <c r="AS42" s="201">
        <v>4.1100000000000003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4.2699999999999996</v>
      </c>
      <c r="BA42" s="201">
        <v>3.1</v>
      </c>
      <c r="BB42" s="201">
        <v>2.35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270.68</v>
      </c>
      <c r="L43" s="201">
        <v>10</v>
      </c>
      <c r="M43" s="201">
        <v>60.5</v>
      </c>
      <c r="N43" s="201">
        <v>53.02</v>
      </c>
      <c r="O43" s="201">
        <v>74.099999999999994</v>
      </c>
      <c r="P43" s="201">
        <v>31.42</v>
      </c>
      <c r="Q43" s="201">
        <v>5.23</v>
      </c>
      <c r="R43" s="201">
        <v>10.63</v>
      </c>
      <c r="S43" s="201">
        <v>6.38</v>
      </c>
      <c r="T43" s="201">
        <v>0.79</v>
      </c>
      <c r="U43" s="201">
        <v>49.04</v>
      </c>
      <c r="V43" s="201">
        <v>4.26</v>
      </c>
      <c r="W43" s="201">
        <v>10.63</v>
      </c>
      <c r="X43" s="201">
        <v>34.799999999999997</v>
      </c>
      <c r="Y43" s="201">
        <v>0</v>
      </c>
      <c r="Z43">
        <v>0</v>
      </c>
      <c r="AA43" s="201">
        <v>10.95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105</v>
      </c>
      <c r="AN43" s="201">
        <v>0</v>
      </c>
      <c r="AO43">
        <v>0</v>
      </c>
      <c r="AP43" s="201">
        <v>58</v>
      </c>
      <c r="AQ43" s="201">
        <v>18.04</v>
      </c>
      <c r="AR43" s="201">
        <v>43</v>
      </c>
      <c r="AS43" s="201">
        <v>3.72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4.0999999999999996</v>
      </c>
      <c r="BA43" s="201">
        <v>3.1</v>
      </c>
      <c r="BB43" s="201">
        <v>2.4700000000000002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270.68</v>
      </c>
      <c r="L44" s="201">
        <v>9.67</v>
      </c>
      <c r="M44" s="201">
        <v>60.5</v>
      </c>
      <c r="N44" s="201">
        <v>53.02</v>
      </c>
      <c r="O44" s="201">
        <v>74.099999999999994</v>
      </c>
      <c r="P44" s="201">
        <v>31.42</v>
      </c>
      <c r="Q44" s="201">
        <v>5.32</v>
      </c>
      <c r="R44" s="201">
        <v>10.63</v>
      </c>
      <c r="S44" s="201">
        <v>6.38</v>
      </c>
      <c r="T44" s="201">
        <v>0.79</v>
      </c>
      <c r="U44" s="201">
        <v>49.04</v>
      </c>
      <c r="V44" s="201">
        <v>4.26</v>
      </c>
      <c r="W44" s="201">
        <v>10.63</v>
      </c>
      <c r="X44" s="201">
        <v>34.799999999999997</v>
      </c>
      <c r="Y44" s="201">
        <v>0</v>
      </c>
      <c r="Z44">
        <v>0</v>
      </c>
      <c r="AA44" s="201">
        <v>10.95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105</v>
      </c>
      <c r="AN44" s="201">
        <v>0</v>
      </c>
      <c r="AO44">
        <v>0</v>
      </c>
      <c r="AP44" s="201">
        <v>58</v>
      </c>
      <c r="AQ44" s="201">
        <v>18.04</v>
      </c>
      <c r="AR44" s="201">
        <v>43</v>
      </c>
      <c r="AS44" s="201">
        <v>3.72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4.2699999999999996</v>
      </c>
      <c r="BA44" s="201">
        <v>3.1</v>
      </c>
      <c r="BB44" s="201">
        <v>2.4700000000000002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272.83</v>
      </c>
      <c r="L45" s="201">
        <v>9.67</v>
      </c>
      <c r="M45" s="201">
        <v>60.11</v>
      </c>
      <c r="N45" s="201">
        <v>52.68</v>
      </c>
      <c r="O45" s="201">
        <v>73.650000000000006</v>
      </c>
      <c r="P45" s="201">
        <v>31.23</v>
      </c>
      <c r="Q45" s="201">
        <v>5.32</v>
      </c>
      <c r="R45" s="201">
        <v>10.63</v>
      </c>
      <c r="S45" s="201">
        <v>6.38</v>
      </c>
      <c r="T45" s="201">
        <v>0.79</v>
      </c>
      <c r="U45" s="201">
        <v>49.04</v>
      </c>
      <c r="V45" s="201">
        <v>4.26</v>
      </c>
      <c r="W45" s="201">
        <v>10.63</v>
      </c>
      <c r="X45" s="201">
        <v>34.799999999999997</v>
      </c>
      <c r="Y45" s="201">
        <v>0</v>
      </c>
      <c r="Z45">
        <v>0</v>
      </c>
      <c r="AA45" s="201">
        <v>10.95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105</v>
      </c>
      <c r="AN45" s="201">
        <v>0</v>
      </c>
      <c r="AO45">
        <v>0</v>
      </c>
      <c r="AP45" s="201">
        <v>58</v>
      </c>
      <c r="AQ45" s="201">
        <v>18.04</v>
      </c>
      <c r="AR45" s="201">
        <v>43</v>
      </c>
      <c r="AS45" s="201">
        <v>3.72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4.2699999999999996</v>
      </c>
      <c r="BA45" s="201">
        <v>3.1</v>
      </c>
      <c r="BB45" s="201">
        <v>2.4500000000000002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277.99</v>
      </c>
      <c r="L46" s="201">
        <v>9.67</v>
      </c>
      <c r="M46" s="201">
        <v>59.11</v>
      </c>
      <c r="N46" s="201">
        <v>51.86</v>
      </c>
      <c r="O46" s="201">
        <v>72.45</v>
      </c>
      <c r="P46" s="201">
        <v>30.73</v>
      </c>
      <c r="Q46" s="201">
        <v>5.32</v>
      </c>
      <c r="R46" s="201">
        <v>10.63</v>
      </c>
      <c r="S46" s="201">
        <v>6.38</v>
      </c>
      <c r="T46" s="201">
        <v>0.79</v>
      </c>
      <c r="U46" s="201">
        <v>49.04</v>
      </c>
      <c r="V46" s="201">
        <v>4.26</v>
      </c>
      <c r="W46" s="201">
        <v>10.63</v>
      </c>
      <c r="X46" s="201">
        <v>34.799999999999997</v>
      </c>
      <c r="Y46" s="201">
        <v>0</v>
      </c>
      <c r="Z46">
        <v>0</v>
      </c>
      <c r="AA46" s="201">
        <v>10.95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105</v>
      </c>
      <c r="AN46" s="201">
        <v>0</v>
      </c>
      <c r="AO46">
        <v>0</v>
      </c>
      <c r="AP46" s="201">
        <v>58</v>
      </c>
      <c r="AQ46" s="201">
        <v>18.04</v>
      </c>
      <c r="AR46" s="201">
        <v>43</v>
      </c>
      <c r="AS46" s="201">
        <v>3.72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4.2699999999999996</v>
      </c>
      <c r="BA46" s="201">
        <v>3.1</v>
      </c>
      <c r="BB46" s="201">
        <v>2.41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280</v>
      </c>
      <c r="L47" s="201">
        <v>8.5399999999999991</v>
      </c>
      <c r="M47" s="201">
        <v>58.72</v>
      </c>
      <c r="N47" s="201">
        <v>51.52</v>
      </c>
      <c r="O47" s="201">
        <v>72</v>
      </c>
      <c r="P47" s="201">
        <v>30.54</v>
      </c>
      <c r="Q47" s="201">
        <v>5.32</v>
      </c>
      <c r="R47" s="201">
        <v>10.63</v>
      </c>
      <c r="S47" s="201">
        <v>6.38</v>
      </c>
      <c r="T47" s="201">
        <v>0.79</v>
      </c>
      <c r="U47" s="201">
        <v>49.04</v>
      </c>
      <c r="V47" s="201">
        <v>4.38</v>
      </c>
      <c r="W47" s="201">
        <v>10.63</v>
      </c>
      <c r="X47" s="201">
        <v>34.799999999999997</v>
      </c>
      <c r="Y47" s="201">
        <v>0</v>
      </c>
      <c r="Z47">
        <v>0</v>
      </c>
      <c r="AA47" s="201">
        <v>10.6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105</v>
      </c>
      <c r="AN47" s="201">
        <v>0</v>
      </c>
      <c r="AO47">
        <v>0</v>
      </c>
      <c r="AP47" s="201">
        <v>58.66</v>
      </c>
      <c r="AQ47" s="201">
        <v>18.04</v>
      </c>
      <c r="AR47" s="201">
        <v>43.5</v>
      </c>
      <c r="AS47" s="201">
        <v>3.72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4.2699999999999996</v>
      </c>
      <c r="BA47" s="201">
        <v>3.1</v>
      </c>
      <c r="BB47" s="201">
        <v>2.4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280</v>
      </c>
      <c r="L48" s="201">
        <v>9.67</v>
      </c>
      <c r="M48" s="201">
        <v>58.45</v>
      </c>
      <c r="N48" s="201">
        <v>51.31</v>
      </c>
      <c r="O48" s="201">
        <v>71.72</v>
      </c>
      <c r="P48" s="201">
        <v>30.41</v>
      </c>
      <c r="Q48" s="201">
        <v>5.32</v>
      </c>
      <c r="R48" s="201">
        <v>10.63</v>
      </c>
      <c r="S48" s="201">
        <v>6.38</v>
      </c>
      <c r="T48" s="201">
        <v>0.79</v>
      </c>
      <c r="U48" s="201">
        <v>49.04</v>
      </c>
      <c r="V48" s="201">
        <v>4.38</v>
      </c>
      <c r="W48" s="201">
        <v>10.63</v>
      </c>
      <c r="X48" s="201">
        <v>34.799999999999997</v>
      </c>
      <c r="Y48" s="201">
        <v>0</v>
      </c>
      <c r="Z48">
        <v>0</v>
      </c>
      <c r="AA48" s="201">
        <v>10.6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105</v>
      </c>
      <c r="AN48" s="201">
        <v>0</v>
      </c>
      <c r="AO48">
        <v>0</v>
      </c>
      <c r="AP48" s="201">
        <v>58.66</v>
      </c>
      <c r="AQ48" s="201">
        <v>18.04</v>
      </c>
      <c r="AR48" s="201">
        <v>44</v>
      </c>
      <c r="AS48" s="201">
        <v>3.72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4.2699999999999996</v>
      </c>
      <c r="BA48" s="201">
        <v>3.1</v>
      </c>
      <c r="BB48" s="201">
        <v>2.39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280</v>
      </c>
      <c r="L49" s="201">
        <v>9.67</v>
      </c>
      <c r="M49" s="201">
        <v>57.73</v>
      </c>
      <c r="N49" s="201">
        <v>50.75</v>
      </c>
      <c r="O49" s="201">
        <v>70.92</v>
      </c>
      <c r="P49" s="201">
        <v>30.05</v>
      </c>
      <c r="Q49" s="201">
        <v>5.32</v>
      </c>
      <c r="R49" s="201">
        <v>10.63</v>
      </c>
      <c r="S49" s="201">
        <v>6.38</v>
      </c>
      <c r="T49" s="201">
        <v>0.79</v>
      </c>
      <c r="U49" s="201">
        <v>49.04</v>
      </c>
      <c r="V49" s="201">
        <v>4.38</v>
      </c>
      <c r="W49" s="201">
        <v>10.63</v>
      </c>
      <c r="X49" s="201">
        <v>34.799999999999997</v>
      </c>
      <c r="Y49" s="201">
        <v>0</v>
      </c>
      <c r="Z49">
        <v>0</v>
      </c>
      <c r="AA49" s="201">
        <v>10.6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105</v>
      </c>
      <c r="AN49" s="201">
        <v>0</v>
      </c>
      <c r="AO49">
        <v>0</v>
      </c>
      <c r="AP49" s="201">
        <v>58</v>
      </c>
      <c r="AQ49" s="201">
        <v>18.04</v>
      </c>
      <c r="AR49" s="201">
        <v>44</v>
      </c>
      <c r="AS49" s="201">
        <v>3.72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4.2699999999999996</v>
      </c>
      <c r="BA49" s="201">
        <v>3.1</v>
      </c>
      <c r="BB49" s="201">
        <v>2.36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280</v>
      </c>
      <c r="L50" s="201">
        <v>9.67</v>
      </c>
      <c r="M50" s="201">
        <v>58.06</v>
      </c>
      <c r="N50" s="201">
        <v>51.01</v>
      </c>
      <c r="O50" s="201">
        <v>71.27</v>
      </c>
      <c r="P50" s="201">
        <v>30.23</v>
      </c>
      <c r="Q50" s="201">
        <v>5.32</v>
      </c>
      <c r="R50" s="201">
        <v>10.63</v>
      </c>
      <c r="S50" s="201">
        <v>6.38</v>
      </c>
      <c r="T50" s="201">
        <v>0.79</v>
      </c>
      <c r="U50" s="201">
        <v>49.04</v>
      </c>
      <c r="V50" s="201">
        <v>4.38</v>
      </c>
      <c r="W50" s="201">
        <v>10.63</v>
      </c>
      <c r="X50" s="201">
        <v>34.799999999999997</v>
      </c>
      <c r="Y50" s="201">
        <v>0</v>
      </c>
      <c r="Z50">
        <v>0</v>
      </c>
      <c r="AA50" s="201">
        <v>10.6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105</v>
      </c>
      <c r="AN50" s="201">
        <v>0</v>
      </c>
      <c r="AO50">
        <v>0</v>
      </c>
      <c r="AP50" s="201">
        <v>58</v>
      </c>
      <c r="AQ50" s="201">
        <v>18.04</v>
      </c>
      <c r="AR50" s="201">
        <v>44</v>
      </c>
      <c r="AS50" s="201">
        <v>3.72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4.2699999999999996</v>
      </c>
      <c r="BA50" s="201">
        <v>3.1</v>
      </c>
      <c r="BB50" s="201">
        <v>2.37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270.67</v>
      </c>
      <c r="L51" s="201">
        <v>9.67</v>
      </c>
      <c r="M51" s="201">
        <v>60.5</v>
      </c>
      <c r="N51" s="201">
        <v>53.02</v>
      </c>
      <c r="O51" s="201">
        <v>74.099999999999994</v>
      </c>
      <c r="P51" s="201">
        <v>31.42</v>
      </c>
      <c r="Q51" s="201">
        <v>5.32</v>
      </c>
      <c r="R51" s="201">
        <v>10.63</v>
      </c>
      <c r="S51" s="201">
        <v>6.38</v>
      </c>
      <c r="T51" s="201">
        <v>0.79</v>
      </c>
      <c r="U51" s="201">
        <v>49.04</v>
      </c>
      <c r="V51" s="201">
        <v>4.38</v>
      </c>
      <c r="W51" s="201">
        <v>10.63</v>
      </c>
      <c r="X51" s="201">
        <v>34.799999999999997</v>
      </c>
      <c r="Y51" s="201">
        <v>0</v>
      </c>
      <c r="Z51">
        <v>0</v>
      </c>
      <c r="AA51" s="201">
        <v>10.24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105</v>
      </c>
      <c r="AN51" s="201">
        <v>0</v>
      </c>
      <c r="AO51">
        <v>0</v>
      </c>
      <c r="AP51" s="201">
        <v>58</v>
      </c>
      <c r="AQ51" s="201">
        <v>18.04</v>
      </c>
      <c r="AR51" s="201">
        <v>44</v>
      </c>
      <c r="AS51" s="201">
        <v>3.72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4.2699999999999996</v>
      </c>
      <c r="BA51" s="201">
        <v>3.1</v>
      </c>
      <c r="BB51" s="201">
        <v>2.4700000000000002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270.67</v>
      </c>
      <c r="L52" s="201">
        <v>9.67</v>
      </c>
      <c r="M52" s="201">
        <v>60.5</v>
      </c>
      <c r="N52" s="201">
        <v>53.02</v>
      </c>
      <c r="O52" s="201">
        <v>74.099999999999994</v>
      </c>
      <c r="P52" s="201">
        <v>31.42</v>
      </c>
      <c r="Q52" s="201">
        <v>5.32</v>
      </c>
      <c r="R52" s="201">
        <v>10.63</v>
      </c>
      <c r="S52" s="201">
        <v>6.38</v>
      </c>
      <c r="T52" s="201">
        <v>0.79</v>
      </c>
      <c r="U52" s="201">
        <v>49.04</v>
      </c>
      <c r="V52" s="201">
        <v>4.38</v>
      </c>
      <c r="W52" s="201">
        <v>10.63</v>
      </c>
      <c r="X52" s="201">
        <v>34.799999999999997</v>
      </c>
      <c r="Y52" s="201">
        <v>0</v>
      </c>
      <c r="Z52">
        <v>0</v>
      </c>
      <c r="AA52" s="201">
        <v>10.24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105</v>
      </c>
      <c r="AN52" s="201">
        <v>0</v>
      </c>
      <c r="AO52">
        <v>0</v>
      </c>
      <c r="AP52" s="201">
        <v>58</v>
      </c>
      <c r="AQ52" s="201">
        <v>18.04</v>
      </c>
      <c r="AR52" s="201">
        <v>45</v>
      </c>
      <c r="AS52" s="201">
        <v>3.72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4.2699999999999996</v>
      </c>
      <c r="BA52" s="201">
        <v>3.1</v>
      </c>
      <c r="BB52" s="201">
        <v>2.4700000000000002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270.67</v>
      </c>
      <c r="L53" s="201">
        <v>9.67</v>
      </c>
      <c r="M53" s="201">
        <v>60.5</v>
      </c>
      <c r="N53" s="201">
        <v>53.02</v>
      </c>
      <c r="O53" s="201">
        <v>74.099999999999994</v>
      </c>
      <c r="P53" s="201">
        <v>31.42</v>
      </c>
      <c r="Q53" s="201">
        <v>5.32</v>
      </c>
      <c r="R53" s="201">
        <v>10.63</v>
      </c>
      <c r="S53" s="201">
        <v>6.38</v>
      </c>
      <c r="T53" s="201">
        <v>0.79</v>
      </c>
      <c r="U53" s="201">
        <v>49.04</v>
      </c>
      <c r="V53" s="201">
        <v>4.38</v>
      </c>
      <c r="W53" s="201">
        <v>10.63</v>
      </c>
      <c r="X53" s="201">
        <v>34.799999999999997</v>
      </c>
      <c r="Y53" s="201">
        <v>0</v>
      </c>
      <c r="Z53">
        <v>0</v>
      </c>
      <c r="AA53" s="201">
        <v>10.24</v>
      </c>
      <c r="AB53" s="201">
        <v>0</v>
      </c>
      <c r="AC53" s="201">
        <v>0</v>
      </c>
      <c r="AD53" s="201">
        <v>0</v>
      </c>
      <c r="AE53" s="201">
        <v>82.31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105</v>
      </c>
      <c r="AN53" s="201">
        <v>0</v>
      </c>
      <c r="AO53">
        <v>0</v>
      </c>
      <c r="AP53" s="201">
        <v>58</v>
      </c>
      <c r="AQ53" s="201">
        <v>18.04</v>
      </c>
      <c r="AR53" s="201">
        <v>45</v>
      </c>
      <c r="AS53" s="201">
        <v>3.72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4.2699999999999996</v>
      </c>
      <c r="BA53" s="201">
        <v>3.1</v>
      </c>
      <c r="BB53" s="201">
        <v>2.4700000000000002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270.67</v>
      </c>
      <c r="L54" s="201">
        <v>9.67</v>
      </c>
      <c r="M54" s="201">
        <v>60.5</v>
      </c>
      <c r="N54" s="201">
        <v>53.02</v>
      </c>
      <c r="O54" s="201">
        <v>74.099999999999994</v>
      </c>
      <c r="P54" s="201">
        <v>31.42</v>
      </c>
      <c r="Q54" s="201">
        <v>5.32</v>
      </c>
      <c r="R54" s="201">
        <v>10.63</v>
      </c>
      <c r="S54" s="201">
        <v>6.38</v>
      </c>
      <c r="T54" s="201">
        <v>0.79</v>
      </c>
      <c r="U54" s="201">
        <v>49.04</v>
      </c>
      <c r="V54" s="201">
        <v>4.38</v>
      </c>
      <c r="W54" s="201">
        <v>10.63</v>
      </c>
      <c r="X54" s="201">
        <v>34.799999999999997</v>
      </c>
      <c r="Y54" s="201">
        <v>0</v>
      </c>
      <c r="Z54">
        <v>0</v>
      </c>
      <c r="AA54" s="201">
        <v>10.24</v>
      </c>
      <c r="AB54" s="201">
        <v>0</v>
      </c>
      <c r="AC54" s="201">
        <v>0</v>
      </c>
      <c r="AD54" s="201">
        <v>0</v>
      </c>
      <c r="AE54" s="201">
        <v>82.31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105</v>
      </c>
      <c r="AN54" s="201">
        <v>0</v>
      </c>
      <c r="AO54">
        <v>0</v>
      </c>
      <c r="AP54" s="201">
        <v>58</v>
      </c>
      <c r="AQ54" s="201">
        <v>18.04</v>
      </c>
      <c r="AR54" s="201">
        <v>45</v>
      </c>
      <c r="AS54" s="201">
        <v>3.72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4.2699999999999996</v>
      </c>
      <c r="BA54" s="201">
        <v>3.1</v>
      </c>
      <c r="BB54" s="201">
        <v>2.4700000000000002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270.67</v>
      </c>
      <c r="L55" s="201">
        <v>10</v>
      </c>
      <c r="M55" s="201">
        <v>58.48</v>
      </c>
      <c r="N55" s="201">
        <v>51.26</v>
      </c>
      <c r="O55" s="201">
        <v>71.63</v>
      </c>
      <c r="P55" s="201">
        <v>31.42</v>
      </c>
      <c r="Q55" s="201">
        <v>5.14</v>
      </c>
      <c r="R55" s="201">
        <v>10.27</v>
      </c>
      <c r="S55" s="201">
        <v>6.17</v>
      </c>
      <c r="T55" s="201">
        <v>0.76</v>
      </c>
      <c r="U55" s="201">
        <v>49.04</v>
      </c>
      <c r="V55" s="201">
        <v>5.19</v>
      </c>
      <c r="W55" s="201">
        <v>18.18</v>
      </c>
      <c r="X55" s="201">
        <v>60.86</v>
      </c>
      <c r="Y55" s="201">
        <v>0</v>
      </c>
      <c r="Z55">
        <v>0</v>
      </c>
      <c r="AA55" s="201">
        <v>9.89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105</v>
      </c>
      <c r="AN55" s="201">
        <v>0</v>
      </c>
      <c r="AO55">
        <v>0</v>
      </c>
      <c r="AP55" s="201">
        <v>69.28</v>
      </c>
      <c r="AQ55" s="201">
        <v>18.04</v>
      </c>
      <c r="AR55" s="201">
        <v>45</v>
      </c>
      <c r="AS55" s="201">
        <v>4.1500000000000004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4.2699999999999996</v>
      </c>
      <c r="BA55" s="201">
        <v>3.1</v>
      </c>
      <c r="BB55" s="201">
        <v>2.4700000000000002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270.67</v>
      </c>
      <c r="L56" s="201">
        <v>9.67</v>
      </c>
      <c r="M56" s="201">
        <v>58.48</v>
      </c>
      <c r="N56" s="201">
        <v>51.25</v>
      </c>
      <c r="O56" s="201">
        <v>71.64</v>
      </c>
      <c r="P56" s="201">
        <v>31.4</v>
      </c>
      <c r="Q56" s="201">
        <v>5.14</v>
      </c>
      <c r="R56" s="201">
        <v>10.27</v>
      </c>
      <c r="S56" s="201">
        <v>6.17</v>
      </c>
      <c r="T56" s="201">
        <v>0.76</v>
      </c>
      <c r="U56" s="201">
        <v>49.04</v>
      </c>
      <c r="V56" s="201">
        <v>5.19</v>
      </c>
      <c r="W56" s="201">
        <v>18.18</v>
      </c>
      <c r="X56" s="201">
        <v>60.86</v>
      </c>
      <c r="Y56" s="201">
        <v>0</v>
      </c>
      <c r="Z56">
        <v>0</v>
      </c>
      <c r="AA56" s="201">
        <v>9.89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105</v>
      </c>
      <c r="AN56" s="201">
        <v>0</v>
      </c>
      <c r="AO56">
        <v>0</v>
      </c>
      <c r="AP56" s="201">
        <v>69.28</v>
      </c>
      <c r="AQ56" s="201">
        <v>18.04</v>
      </c>
      <c r="AR56" s="201">
        <v>45</v>
      </c>
      <c r="AS56" s="201">
        <v>4.1500000000000004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4.2699999999999996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270.67</v>
      </c>
      <c r="L57" s="201">
        <v>7.77</v>
      </c>
      <c r="M57" s="201">
        <v>58.49</v>
      </c>
      <c r="N57" s="201">
        <v>51.25</v>
      </c>
      <c r="O57" s="201">
        <v>71.63</v>
      </c>
      <c r="P57" s="201">
        <v>31.29</v>
      </c>
      <c r="Q57" s="201">
        <v>6.77</v>
      </c>
      <c r="R57" s="201">
        <v>11.6</v>
      </c>
      <c r="S57" s="201">
        <v>7.73</v>
      </c>
      <c r="T57" s="201">
        <v>0.75</v>
      </c>
      <c r="U57" s="201">
        <v>49.04</v>
      </c>
      <c r="V57" s="201">
        <v>5.19</v>
      </c>
      <c r="W57" s="201">
        <v>18.809999999999999</v>
      </c>
      <c r="X57" s="201">
        <v>62.84</v>
      </c>
      <c r="Y57" s="201">
        <v>0</v>
      </c>
      <c r="Z57">
        <v>0</v>
      </c>
      <c r="AA57" s="201">
        <v>9.89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105</v>
      </c>
      <c r="AN57" s="201">
        <v>0</v>
      </c>
      <c r="AO57">
        <v>0</v>
      </c>
      <c r="AP57" s="201">
        <v>77.34</v>
      </c>
      <c r="AQ57" s="201">
        <v>18.04</v>
      </c>
      <c r="AR57" s="201">
        <v>45</v>
      </c>
      <c r="AS57" s="201">
        <v>3.78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4.2699999999999996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270.67</v>
      </c>
      <c r="L58" s="201">
        <v>8.8800000000000008</v>
      </c>
      <c r="M58" s="201">
        <v>58.49</v>
      </c>
      <c r="N58" s="201">
        <v>51.25</v>
      </c>
      <c r="O58" s="201">
        <v>71.63</v>
      </c>
      <c r="P58" s="201">
        <v>31.31</v>
      </c>
      <c r="Q58" s="201">
        <v>6.77</v>
      </c>
      <c r="R58" s="201">
        <v>11.6</v>
      </c>
      <c r="S58" s="201">
        <v>7.73</v>
      </c>
      <c r="T58" s="201">
        <v>0.75</v>
      </c>
      <c r="U58" s="201">
        <v>49.04</v>
      </c>
      <c r="V58" s="201">
        <v>5.19</v>
      </c>
      <c r="W58" s="201">
        <v>18.809999999999999</v>
      </c>
      <c r="X58" s="201">
        <v>62.84</v>
      </c>
      <c r="Y58" s="201">
        <v>0</v>
      </c>
      <c r="Z58">
        <v>0</v>
      </c>
      <c r="AA58" s="201">
        <v>9.89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105</v>
      </c>
      <c r="AN58" s="201">
        <v>0</v>
      </c>
      <c r="AO58">
        <v>0</v>
      </c>
      <c r="AP58" s="201">
        <v>77.34</v>
      </c>
      <c r="AQ58" s="201">
        <v>18.04</v>
      </c>
      <c r="AR58" s="201">
        <v>46</v>
      </c>
      <c r="AS58" s="201">
        <v>3.78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4.2699999999999996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267.56</v>
      </c>
      <c r="L59" s="201">
        <v>9.67</v>
      </c>
      <c r="M59" s="201">
        <v>52.29</v>
      </c>
      <c r="N59" s="201">
        <v>46.24</v>
      </c>
      <c r="O59" s="201">
        <v>64.680000000000007</v>
      </c>
      <c r="P59" s="201">
        <v>27.41</v>
      </c>
      <c r="Q59" s="201">
        <v>9.56</v>
      </c>
      <c r="R59" s="201">
        <v>18.809999999999999</v>
      </c>
      <c r="S59" s="201">
        <v>10.28</v>
      </c>
      <c r="T59" s="201">
        <v>1.24</v>
      </c>
      <c r="U59" s="201">
        <v>49.04</v>
      </c>
      <c r="V59" s="201">
        <v>5.35</v>
      </c>
      <c r="W59" s="201">
        <v>18.809999999999999</v>
      </c>
      <c r="X59" s="201">
        <v>62.84</v>
      </c>
      <c r="Y59" s="201">
        <v>0</v>
      </c>
      <c r="Z59">
        <v>0</v>
      </c>
      <c r="AA59" s="201">
        <v>9.89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105</v>
      </c>
      <c r="AN59" s="201">
        <v>0</v>
      </c>
      <c r="AO59">
        <v>0</v>
      </c>
      <c r="AP59" s="201">
        <v>118.56</v>
      </c>
      <c r="AQ59" s="201">
        <v>38.299999999999997</v>
      </c>
      <c r="AR59" s="201">
        <v>46</v>
      </c>
      <c r="AS59" s="201">
        <v>4.17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4.2699999999999996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299.67</v>
      </c>
      <c r="L60" s="201">
        <v>9.67</v>
      </c>
      <c r="M60" s="201">
        <v>51.8</v>
      </c>
      <c r="N60" s="201">
        <v>45.82</v>
      </c>
      <c r="O60" s="201">
        <v>63.99</v>
      </c>
      <c r="P60" s="201">
        <v>27.15</v>
      </c>
      <c r="Q60" s="201">
        <v>8.32</v>
      </c>
      <c r="R60" s="201">
        <v>16.54</v>
      </c>
      <c r="S60" s="201">
        <v>10.17</v>
      </c>
      <c r="T60" s="201">
        <v>1.23</v>
      </c>
      <c r="U60" s="201">
        <v>49.04</v>
      </c>
      <c r="V60" s="201">
        <v>5.35</v>
      </c>
      <c r="W60" s="201">
        <v>18.809999999999999</v>
      </c>
      <c r="X60" s="201">
        <v>62.84</v>
      </c>
      <c r="Y60" s="201">
        <v>0</v>
      </c>
      <c r="Z60">
        <v>0</v>
      </c>
      <c r="AA60" s="201">
        <v>9.89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105</v>
      </c>
      <c r="AN60" s="201">
        <v>0</v>
      </c>
      <c r="AO60">
        <v>0</v>
      </c>
      <c r="AP60" s="201">
        <v>118.56</v>
      </c>
      <c r="AQ60" s="201">
        <v>38.299999999999997</v>
      </c>
      <c r="AR60" s="201">
        <v>46</v>
      </c>
      <c r="AS60" s="201">
        <v>4.17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4.2699999999999996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300.77999999999997</v>
      </c>
      <c r="L61" s="201">
        <v>9.67</v>
      </c>
      <c r="M61" s="201">
        <v>54.43</v>
      </c>
      <c r="N61" s="201">
        <v>47.99</v>
      </c>
      <c r="O61" s="201">
        <v>67.06</v>
      </c>
      <c r="P61" s="201">
        <v>28.45</v>
      </c>
      <c r="Q61" s="201">
        <v>8.7200000000000006</v>
      </c>
      <c r="R61" s="201">
        <v>17.34</v>
      </c>
      <c r="S61" s="201">
        <v>10.66</v>
      </c>
      <c r="T61" s="201">
        <v>1.29</v>
      </c>
      <c r="U61" s="201">
        <v>49.04</v>
      </c>
      <c r="V61" s="201">
        <v>5.19</v>
      </c>
      <c r="W61" s="201">
        <v>18.79</v>
      </c>
      <c r="X61" s="201">
        <v>62.79</v>
      </c>
      <c r="Y61" s="201">
        <v>0</v>
      </c>
      <c r="Z61">
        <v>0</v>
      </c>
      <c r="AA61" s="201">
        <v>9.89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105</v>
      </c>
      <c r="AN61" s="201">
        <v>0</v>
      </c>
      <c r="AO61">
        <v>0</v>
      </c>
      <c r="AP61" s="201">
        <v>118.56</v>
      </c>
      <c r="AQ61" s="201">
        <v>38.299999999999997</v>
      </c>
      <c r="AR61" s="201">
        <v>46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4.2699999999999996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334.07</v>
      </c>
      <c r="L62" s="201">
        <v>9.67</v>
      </c>
      <c r="M62" s="201">
        <v>54.83</v>
      </c>
      <c r="N62" s="201">
        <v>48.29</v>
      </c>
      <c r="O62" s="201">
        <v>67.52</v>
      </c>
      <c r="P62" s="201">
        <v>28.61</v>
      </c>
      <c r="Q62" s="201">
        <v>8.7799999999999994</v>
      </c>
      <c r="R62" s="201">
        <v>17.45</v>
      </c>
      <c r="S62" s="201">
        <v>10.73</v>
      </c>
      <c r="T62" s="201">
        <v>1.3</v>
      </c>
      <c r="U62" s="201">
        <v>49.04</v>
      </c>
      <c r="V62" s="201">
        <v>5.19</v>
      </c>
      <c r="W62" s="201">
        <v>18.809999999999999</v>
      </c>
      <c r="X62" s="201">
        <v>62.83</v>
      </c>
      <c r="Y62" s="201">
        <v>0</v>
      </c>
      <c r="Z62">
        <v>0</v>
      </c>
      <c r="AA62" s="201">
        <v>9.89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105</v>
      </c>
      <c r="AN62" s="201">
        <v>0</v>
      </c>
      <c r="AO62">
        <v>0</v>
      </c>
      <c r="AP62" s="201">
        <v>118.56</v>
      </c>
      <c r="AQ62" s="201">
        <v>38.299999999999997</v>
      </c>
      <c r="AR62" s="201">
        <v>46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4.2699999999999996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378.47</v>
      </c>
      <c r="L63" s="201">
        <v>9.67</v>
      </c>
      <c r="M63" s="201">
        <v>56.22</v>
      </c>
      <c r="N63" s="201">
        <v>49.47</v>
      </c>
      <c r="O63" s="201">
        <v>69.099999999999994</v>
      </c>
      <c r="P63" s="201">
        <v>29.3</v>
      </c>
      <c r="Q63" s="201">
        <v>8.99</v>
      </c>
      <c r="R63" s="201">
        <v>17.87</v>
      </c>
      <c r="S63" s="201">
        <v>10.99</v>
      </c>
      <c r="T63" s="201">
        <v>1.33</v>
      </c>
      <c r="U63" s="201">
        <v>49.04</v>
      </c>
      <c r="V63" s="201">
        <v>5.19</v>
      </c>
      <c r="W63" s="201">
        <v>18.809999999999999</v>
      </c>
      <c r="X63" s="201">
        <v>62.83</v>
      </c>
      <c r="Y63" s="201">
        <v>0</v>
      </c>
      <c r="Z63">
        <v>0</v>
      </c>
      <c r="AA63" s="201">
        <v>9.89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105</v>
      </c>
      <c r="AN63" s="201">
        <v>0</v>
      </c>
      <c r="AO63">
        <v>0</v>
      </c>
      <c r="AP63" s="201">
        <v>118.56</v>
      </c>
      <c r="AQ63" s="201">
        <v>38.299999999999997</v>
      </c>
      <c r="AR63" s="201">
        <v>46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4.2699999999999996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415.98</v>
      </c>
      <c r="L64" s="201">
        <v>9.67</v>
      </c>
      <c r="M64" s="201">
        <v>56.22</v>
      </c>
      <c r="N64" s="201">
        <v>49.47</v>
      </c>
      <c r="O64" s="201">
        <v>69.16</v>
      </c>
      <c r="P64" s="201">
        <v>29.33</v>
      </c>
      <c r="Q64" s="201">
        <v>8.99</v>
      </c>
      <c r="R64" s="201">
        <v>17.87</v>
      </c>
      <c r="S64" s="201">
        <v>10.99</v>
      </c>
      <c r="T64" s="201">
        <v>1.33</v>
      </c>
      <c r="U64" s="201">
        <v>49.04</v>
      </c>
      <c r="V64" s="201">
        <v>5.19</v>
      </c>
      <c r="W64" s="201">
        <v>18.809999999999999</v>
      </c>
      <c r="X64" s="201">
        <v>62.83</v>
      </c>
      <c r="Y64" s="201">
        <v>0</v>
      </c>
      <c r="Z64">
        <v>0</v>
      </c>
      <c r="AA64" s="201">
        <v>9.89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105</v>
      </c>
      <c r="AN64" s="201">
        <v>0</v>
      </c>
      <c r="AO64">
        <v>0</v>
      </c>
      <c r="AP64" s="201">
        <v>118.56</v>
      </c>
      <c r="AQ64" s="201">
        <v>38.299999999999997</v>
      </c>
      <c r="AR64" s="201">
        <v>46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4.2699999999999996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447.17</v>
      </c>
      <c r="L65" s="201">
        <v>9.67</v>
      </c>
      <c r="M65" s="201">
        <v>56.88</v>
      </c>
      <c r="N65" s="201">
        <v>50.03</v>
      </c>
      <c r="O65" s="201">
        <v>69.900000000000006</v>
      </c>
      <c r="P65" s="201">
        <v>29.64</v>
      </c>
      <c r="Q65" s="201">
        <v>9.09</v>
      </c>
      <c r="R65" s="201">
        <v>18.07</v>
      </c>
      <c r="S65" s="201">
        <v>11.11</v>
      </c>
      <c r="T65" s="201">
        <v>1.34</v>
      </c>
      <c r="U65" s="201">
        <v>51.41</v>
      </c>
      <c r="V65" s="201">
        <v>5.19</v>
      </c>
      <c r="W65" s="201">
        <v>18.809999999999999</v>
      </c>
      <c r="X65" s="201">
        <v>62.83</v>
      </c>
      <c r="Y65" s="201">
        <v>0</v>
      </c>
      <c r="Z65">
        <v>0</v>
      </c>
      <c r="AA65" s="201">
        <v>9.89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105</v>
      </c>
      <c r="AN65" s="201">
        <v>0</v>
      </c>
      <c r="AO65">
        <v>0</v>
      </c>
      <c r="AP65" s="201">
        <v>118.56</v>
      </c>
      <c r="AQ65" s="201">
        <v>38.299999999999997</v>
      </c>
      <c r="AR65" s="201">
        <v>46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4.2699999999999996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463.01</v>
      </c>
      <c r="L66" s="201">
        <v>9.67</v>
      </c>
      <c r="M66" s="201">
        <v>58.92</v>
      </c>
      <c r="N66" s="201">
        <v>51.69</v>
      </c>
      <c r="O66" s="201">
        <v>72.28</v>
      </c>
      <c r="P66" s="201">
        <v>30.64</v>
      </c>
      <c r="Q66" s="201">
        <v>9.4</v>
      </c>
      <c r="R66" s="201">
        <v>18.68</v>
      </c>
      <c r="S66" s="201">
        <v>11.49</v>
      </c>
      <c r="T66" s="201">
        <v>1.39</v>
      </c>
      <c r="U66" s="201">
        <v>53.98</v>
      </c>
      <c r="V66" s="201">
        <v>5.19</v>
      </c>
      <c r="W66" s="201">
        <v>18.809999999999999</v>
      </c>
      <c r="X66" s="201">
        <v>62.83</v>
      </c>
      <c r="Y66" s="201">
        <v>0</v>
      </c>
      <c r="Z66">
        <v>0</v>
      </c>
      <c r="AA66" s="201">
        <v>9.89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105</v>
      </c>
      <c r="AN66" s="201">
        <v>0</v>
      </c>
      <c r="AO66">
        <v>0</v>
      </c>
      <c r="AP66" s="201">
        <v>118.56</v>
      </c>
      <c r="AQ66" s="201">
        <v>38.299999999999997</v>
      </c>
      <c r="AR66" s="201">
        <v>47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4.2699999999999996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492.09</v>
      </c>
      <c r="L67" s="201">
        <v>9.67</v>
      </c>
      <c r="M67" s="201">
        <v>56.75</v>
      </c>
      <c r="N67" s="201">
        <v>49.9</v>
      </c>
      <c r="O67" s="201">
        <v>69.72</v>
      </c>
      <c r="P67" s="201">
        <v>29.58</v>
      </c>
      <c r="Q67" s="201">
        <v>9.07</v>
      </c>
      <c r="R67" s="201">
        <v>18.02</v>
      </c>
      <c r="S67" s="201">
        <v>11.08</v>
      </c>
      <c r="T67" s="201">
        <v>1.34</v>
      </c>
      <c r="U67" s="201">
        <v>55.54</v>
      </c>
      <c r="V67" s="201">
        <v>5.19</v>
      </c>
      <c r="W67" s="201">
        <v>18.809999999999999</v>
      </c>
      <c r="X67" s="201">
        <v>62.83</v>
      </c>
      <c r="Y67" s="201">
        <v>0</v>
      </c>
      <c r="Z67">
        <v>0</v>
      </c>
      <c r="AA67" s="201">
        <v>9.89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105</v>
      </c>
      <c r="AN67" s="201">
        <v>0</v>
      </c>
      <c r="AO67">
        <v>0</v>
      </c>
      <c r="AP67" s="201">
        <v>118.56</v>
      </c>
      <c r="AQ67" s="201">
        <v>38.299999999999997</v>
      </c>
      <c r="AR67" s="201">
        <v>47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4.2699999999999996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495.21</v>
      </c>
      <c r="L68" s="201">
        <v>9.67</v>
      </c>
      <c r="M68" s="201">
        <v>57.66</v>
      </c>
      <c r="N68" s="201">
        <v>50.63</v>
      </c>
      <c r="O68" s="201">
        <v>70.75</v>
      </c>
      <c r="P68" s="201">
        <v>30.02</v>
      </c>
      <c r="Q68" s="201">
        <v>9.1999999999999993</v>
      </c>
      <c r="R68" s="201">
        <v>18.3</v>
      </c>
      <c r="S68" s="201">
        <v>11.25</v>
      </c>
      <c r="T68" s="201">
        <v>1.36</v>
      </c>
      <c r="U68" s="201">
        <v>56.34</v>
      </c>
      <c r="V68" s="201">
        <v>5.19</v>
      </c>
      <c r="W68" s="201">
        <v>18.809999999999999</v>
      </c>
      <c r="X68" s="201">
        <v>62.83</v>
      </c>
      <c r="Y68" s="201">
        <v>0</v>
      </c>
      <c r="Z68">
        <v>0</v>
      </c>
      <c r="AA68" s="201">
        <v>9.89</v>
      </c>
      <c r="AB68" s="201">
        <v>0</v>
      </c>
      <c r="AC68" s="201">
        <v>0</v>
      </c>
      <c r="AD68" s="201">
        <v>0</v>
      </c>
      <c r="AE68" s="201">
        <v>82.31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105</v>
      </c>
      <c r="AN68" s="201">
        <v>0</v>
      </c>
      <c r="AO68">
        <v>0</v>
      </c>
      <c r="AP68" s="201">
        <v>118.56</v>
      </c>
      <c r="AQ68" s="201">
        <v>38.299999999999997</v>
      </c>
      <c r="AR68" s="201">
        <v>47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4.2699999999999996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482.96</v>
      </c>
      <c r="L69" s="201">
        <v>9.67</v>
      </c>
      <c r="M69" s="201">
        <v>60.5</v>
      </c>
      <c r="N69" s="201">
        <v>53.02</v>
      </c>
      <c r="O69" s="201">
        <v>74.099999999999994</v>
      </c>
      <c r="P69" s="201">
        <v>31.42</v>
      </c>
      <c r="Q69" s="201">
        <v>9.64</v>
      </c>
      <c r="R69" s="201">
        <v>19.16</v>
      </c>
      <c r="S69" s="201">
        <v>11.78</v>
      </c>
      <c r="T69" s="201">
        <v>1.42</v>
      </c>
      <c r="U69" s="201">
        <v>57.15</v>
      </c>
      <c r="V69" s="201">
        <v>5.19</v>
      </c>
      <c r="W69" s="201">
        <v>18.809999999999999</v>
      </c>
      <c r="X69" s="201">
        <v>62.83</v>
      </c>
      <c r="Y69" s="201">
        <v>0</v>
      </c>
      <c r="Z69">
        <v>0</v>
      </c>
      <c r="AA69" s="201">
        <v>9.89</v>
      </c>
      <c r="AB69" s="201">
        <v>0</v>
      </c>
      <c r="AC69" s="201">
        <v>0</v>
      </c>
      <c r="AD69" s="201">
        <v>0</v>
      </c>
      <c r="AE69" s="201">
        <v>82.31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105</v>
      </c>
      <c r="AN69" s="201">
        <v>0</v>
      </c>
      <c r="AO69">
        <v>0</v>
      </c>
      <c r="AP69" s="201">
        <v>118.56</v>
      </c>
      <c r="AQ69" s="201">
        <v>38.299999999999997</v>
      </c>
      <c r="AR69" s="201">
        <v>44.23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4.2699999999999996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495.21</v>
      </c>
      <c r="L70" s="201">
        <v>11.66</v>
      </c>
      <c r="M70" s="201">
        <v>60.5</v>
      </c>
      <c r="N70" s="201">
        <v>53.02</v>
      </c>
      <c r="O70" s="201">
        <v>74.099999999999994</v>
      </c>
      <c r="P70" s="201">
        <v>31.42</v>
      </c>
      <c r="Q70" s="201">
        <v>9.64</v>
      </c>
      <c r="R70" s="201">
        <v>19.16</v>
      </c>
      <c r="S70" s="201">
        <v>11.78</v>
      </c>
      <c r="T70" s="201">
        <v>1.42</v>
      </c>
      <c r="U70" s="201">
        <v>57.96</v>
      </c>
      <c r="V70" s="201">
        <v>5.19</v>
      </c>
      <c r="W70" s="201">
        <v>18.809999999999999</v>
      </c>
      <c r="X70" s="201">
        <v>62.83</v>
      </c>
      <c r="Y70" s="201">
        <v>0</v>
      </c>
      <c r="Z70">
        <v>0</v>
      </c>
      <c r="AA70" s="201">
        <v>9.89</v>
      </c>
      <c r="AB70" s="201">
        <v>0</v>
      </c>
      <c r="AC70" s="201">
        <v>0</v>
      </c>
      <c r="AD70" s="201">
        <v>0</v>
      </c>
      <c r="AE70" s="201">
        <v>82.31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105</v>
      </c>
      <c r="AN70" s="201">
        <v>0</v>
      </c>
      <c r="AO70">
        <v>0</v>
      </c>
      <c r="AP70" s="201">
        <v>118.56</v>
      </c>
      <c r="AQ70" s="201">
        <v>38.299999999999997</v>
      </c>
      <c r="AR70" s="201">
        <v>37.369999999999997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4.2699999999999996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495.21</v>
      </c>
      <c r="L71" s="201">
        <v>11.66</v>
      </c>
      <c r="M71" s="201">
        <v>60.5</v>
      </c>
      <c r="N71" s="201">
        <v>53.02</v>
      </c>
      <c r="O71" s="201">
        <v>74.099999999999994</v>
      </c>
      <c r="P71" s="201">
        <v>31.42</v>
      </c>
      <c r="Q71" s="201">
        <v>9.64</v>
      </c>
      <c r="R71" s="201">
        <v>19.16</v>
      </c>
      <c r="S71" s="201">
        <v>11.78</v>
      </c>
      <c r="T71" s="201">
        <v>1.42</v>
      </c>
      <c r="U71" s="201">
        <v>58.87</v>
      </c>
      <c r="V71" s="201">
        <v>5.19</v>
      </c>
      <c r="W71" s="201">
        <v>18.809999999999999</v>
      </c>
      <c r="X71" s="201">
        <v>62.83</v>
      </c>
      <c r="Y71" s="201">
        <v>0</v>
      </c>
      <c r="Z71">
        <v>0</v>
      </c>
      <c r="AA71" s="201">
        <v>9.89</v>
      </c>
      <c r="AB71" s="201">
        <v>0</v>
      </c>
      <c r="AC71" s="201">
        <v>0</v>
      </c>
      <c r="AD71" s="201">
        <v>0</v>
      </c>
      <c r="AE71" s="201">
        <v>82.31</v>
      </c>
      <c r="AF71" s="201">
        <v>0</v>
      </c>
      <c r="AG71" s="201">
        <v>0</v>
      </c>
      <c r="AH71" s="201">
        <v>0</v>
      </c>
      <c r="AI71" s="201">
        <v>125.56</v>
      </c>
      <c r="AJ71" s="201">
        <v>0</v>
      </c>
      <c r="AK71" s="201">
        <v>0</v>
      </c>
      <c r="AL71" s="201">
        <v>0</v>
      </c>
      <c r="AM71" s="201">
        <v>105</v>
      </c>
      <c r="AN71" s="201">
        <v>0</v>
      </c>
      <c r="AO71">
        <v>0</v>
      </c>
      <c r="AP71" s="201">
        <v>118.56</v>
      </c>
      <c r="AQ71" s="201">
        <v>38.299999999999997</v>
      </c>
      <c r="AR71" s="201">
        <v>28.84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4.2699999999999996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495.21</v>
      </c>
      <c r="L72" s="201">
        <v>11.66</v>
      </c>
      <c r="M72" s="201">
        <v>60.5</v>
      </c>
      <c r="N72" s="201">
        <v>53.02</v>
      </c>
      <c r="O72" s="201">
        <v>74.099999999999994</v>
      </c>
      <c r="P72" s="201">
        <v>31.42</v>
      </c>
      <c r="Q72" s="201">
        <v>9.64</v>
      </c>
      <c r="R72" s="201">
        <v>19.16</v>
      </c>
      <c r="S72" s="201">
        <v>11.78</v>
      </c>
      <c r="T72" s="201">
        <v>1.42</v>
      </c>
      <c r="U72" s="201">
        <v>59.04</v>
      </c>
      <c r="V72" s="201">
        <v>5.19</v>
      </c>
      <c r="W72" s="201">
        <v>18.809999999999999</v>
      </c>
      <c r="X72" s="201">
        <v>62.83</v>
      </c>
      <c r="Y72" s="201">
        <v>0</v>
      </c>
      <c r="Z72">
        <v>0</v>
      </c>
      <c r="AA72" s="201">
        <v>9.89</v>
      </c>
      <c r="AB72" s="201">
        <v>0</v>
      </c>
      <c r="AC72" s="201">
        <v>0</v>
      </c>
      <c r="AD72" s="201">
        <v>0</v>
      </c>
      <c r="AE72" s="201">
        <v>82.31</v>
      </c>
      <c r="AF72" s="201">
        <v>0</v>
      </c>
      <c r="AG72" s="201">
        <v>0</v>
      </c>
      <c r="AH72" s="201">
        <v>0</v>
      </c>
      <c r="AI72" s="201">
        <v>125.56</v>
      </c>
      <c r="AJ72" s="201">
        <v>0</v>
      </c>
      <c r="AK72" s="201">
        <v>0</v>
      </c>
      <c r="AL72" s="201">
        <v>0</v>
      </c>
      <c r="AM72" s="201">
        <v>105</v>
      </c>
      <c r="AN72" s="201">
        <v>0</v>
      </c>
      <c r="AO72">
        <v>0</v>
      </c>
      <c r="AP72" s="201">
        <v>118.56</v>
      </c>
      <c r="AQ72" s="201">
        <v>38.299999999999997</v>
      </c>
      <c r="AR72" s="201">
        <v>22.02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4.2699999999999996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495.21</v>
      </c>
      <c r="L73" s="201">
        <v>11.66</v>
      </c>
      <c r="M73" s="201">
        <v>60.5</v>
      </c>
      <c r="N73" s="201">
        <v>53.02</v>
      </c>
      <c r="O73" s="201">
        <v>74.099999999999994</v>
      </c>
      <c r="P73" s="201">
        <v>31.42</v>
      </c>
      <c r="Q73" s="201">
        <v>9.64</v>
      </c>
      <c r="R73" s="201">
        <v>19.16</v>
      </c>
      <c r="S73" s="201">
        <v>11.78</v>
      </c>
      <c r="T73" s="201">
        <v>1.42</v>
      </c>
      <c r="U73" s="201">
        <v>59.04</v>
      </c>
      <c r="V73" s="201">
        <v>5.19</v>
      </c>
      <c r="W73" s="201">
        <v>18.809999999999999</v>
      </c>
      <c r="X73" s="201">
        <v>62.83</v>
      </c>
      <c r="Y73" s="201">
        <v>0</v>
      </c>
      <c r="Z73">
        <v>0</v>
      </c>
      <c r="AA73" s="201">
        <v>9.89</v>
      </c>
      <c r="AB73" s="201">
        <v>0</v>
      </c>
      <c r="AC73" s="201">
        <v>0</v>
      </c>
      <c r="AD73" s="201">
        <v>0</v>
      </c>
      <c r="AE73" s="201">
        <v>82.31</v>
      </c>
      <c r="AF73" s="201">
        <v>0</v>
      </c>
      <c r="AG73" s="201">
        <v>0</v>
      </c>
      <c r="AH73" s="201">
        <v>0</v>
      </c>
      <c r="AI73" s="201">
        <v>125.56</v>
      </c>
      <c r="AJ73" s="201">
        <v>0</v>
      </c>
      <c r="AK73" s="201">
        <v>0</v>
      </c>
      <c r="AL73" s="201">
        <v>0</v>
      </c>
      <c r="AM73" s="201">
        <v>105</v>
      </c>
      <c r="AN73" s="201">
        <v>0</v>
      </c>
      <c r="AO73">
        <v>0</v>
      </c>
      <c r="AP73" s="201">
        <v>118.56</v>
      </c>
      <c r="AQ73" s="201">
        <v>38.299999999999997</v>
      </c>
      <c r="AR73" s="201">
        <v>14.31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4.2699999999999996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495.21</v>
      </c>
      <c r="L74" s="201">
        <v>11.66</v>
      </c>
      <c r="M74" s="201">
        <v>60.5</v>
      </c>
      <c r="N74" s="201">
        <v>53.02</v>
      </c>
      <c r="O74" s="201">
        <v>74.099999999999994</v>
      </c>
      <c r="P74" s="201">
        <v>31.42</v>
      </c>
      <c r="Q74" s="201">
        <v>9.64</v>
      </c>
      <c r="R74" s="201">
        <v>19.16</v>
      </c>
      <c r="S74" s="201">
        <v>11.78</v>
      </c>
      <c r="T74" s="201">
        <v>1.42</v>
      </c>
      <c r="U74" s="201">
        <v>59.04</v>
      </c>
      <c r="V74" s="201">
        <v>5.19</v>
      </c>
      <c r="W74" s="201">
        <v>18.809999999999999</v>
      </c>
      <c r="X74" s="201">
        <v>62.83</v>
      </c>
      <c r="Y74" s="201">
        <v>0</v>
      </c>
      <c r="Z74">
        <v>0</v>
      </c>
      <c r="AA74" s="201">
        <v>9.89</v>
      </c>
      <c r="AB74" s="201">
        <v>0</v>
      </c>
      <c r="AC74" s="201">
        <v>0</v>
      </c>
      <c r="AD74" s="201">
        <v>0</v>
      </c>
      <c r="AE74" s="201">
        <v>82.31</v>
      </c>
      <c r="AF74" s="201">
        <v>0</v>
      </c>
      <c r="AG74" s="201">
        <v>0</v>
      </c>
      <c r="AH74" s="201">
        <v>0</v>
      </c>
      <c r="AI74" s="201">
        <v>125.56</v>
      </c>
      <c r="AJ74" s="201">
        <v>0</v>
      </c>
      <c r="AK74" s="201">
        <v>0</v>
      </c>
      <c r="AL74" s="201">
        <v>0</v>
      </c>
      <c r="AM74" s="201">
        <v>105</v>
      </c>
      <c r="AN74" s="201">
        <v>0</v>
      </c>
      <c r="AO74">
        <v>0</v>
      </c>
      <c r="AP74" s="201">
        <v>118.56</v>
      </c>
      <c r="AQ74" s="201">
        <v>38.299999999999997</v>
      </c>
      <c r="AR74" s="201">
        <v>7.46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4.2699999999999996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495.21</v>
      </c>
      <c r="L75" s="201">
        <v>11.66</v>
      </c>
      <c r="M75" s="201">
        <v>60.5</v>
      </c>
      <c r="N75" s="201">
        <v>53.02</v>
      </c>
      <c r="O75" s="201">
        <v>74.099999999999994</v>
      </c>
      <c r="P75" s="201">
        <v>31.42</v>
      </c>
      <c r="Q75" s="201">
        <v>9.64</v>
      </c>
      <c r="R75" s="201">
        <v>19.16</v>
      </c>
      <c r="S75" s="201">
        <v>11.78</v>
      </c>
      <c r="T75" s="201">
        <v>1.42</v>
      </c>
      <c r="U75" s="201">
        <v>59.04</v>
      </c>
      <c r="V75" s="201">
        <v>5.19</v>
      </c>
      <c r="W75" s="201">
        <v>18.809999999999999</v>
      </c>
      <c r="X75" s="201">
        <v>62.83</v>
      </c>
      <c r="Y75" s="201">
        <v>0</v>
      </c>
      <c r="Z75">
        <v>0</v>
      </c>
      <c r="AA75" s="201">
        <v>9.89</v>
      </c>
      <c r="AB75" s="201">
        <v>0</v>
      </c>
      <c r="AC75" s="201">
        <v>0</v>
      </c>
      <c r="AD75" s="201">
        <v>0</v>
      </c>
      <c r="AE75" s="201">
        <v>82.31</v>
      </c>
      <c r="AF75" s="201">
        <v>0</v>
      </c>
      <c r="AG75" s="201">
        <v>0</v>
      </c>
      <c r="AH75" s="201">
        <v>0</v>
      </c>
      <c r="AI75" s="201">
        <v>125.56</v>
      </c>
      <c r="AJ75" s="201">
        <v>0</v>
      </c>
      <c r="AK75" s="201">
        <v>0</v>
      </c>
      <c r="AL75" s="201">
        <v>0</v>
      </c>
      <c r="AM75" s="201">
        <v>105</v>
      </c>
      <c r="AN75" s="201">
        <v>0</v>
      </c>
      <c r="AO75">
        <v>0</v>
      </c>
      <c r="AP75" s="201">
        <v>118.56</v>
      </c>
      <c r="AQ75" s="201">
        <v>38.299999999999997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4.2699999999999996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495.21</v>
      </c>
      <c r="L76" s="201">
        <v>11.66</v>
      </c>
      <c r="M76" s="201">
        <v>60.5</v>
      </c>
      <c r="N76" s="201">
        <v>53.02</v>
      </c>
      <c r="O76" s="201">
        <v>74.099999999999994</v>
      </c>
      <c r="P76" s="201">
        <v>31.42</v>
      </c>
      <c r="Q76" s="201">
        <v>9.64</v>
      </c>
      <c r="R76" s="201">
        <v>19.16</v>
      </c>
      <c r="S76" s="201">
        <v>11.78</v>
      </c>
      <c r="T76" s="201">
        <v>1.42</v>
      </c>
      <c r="U76" s="201">
        <v>59.04</v>
      </c>
      <c r="V76" s="201">
        <v>5.19</v>
      </c>
      <c r="W76" s="201">
        <v>18.809999999999999</v>
      </c>
      <c r="X76" s="201">
        <v>62.83</v>
      </c>
      <c r="Y76" s="201">
        <v>0</v>
      </c>
      <c r="Z76">
        <v>0</v>
      </c>
      <c r="AA76" s="201">
        <v>9.89</v>
      </c>
      <c r="AB76" s="201">
        <v>0</v>
      </c>
      <c r="AC76" s="201">
        <v>0</v>
      </c>
      <c r="AD76" s="201">
        <v>0</v>
      </c>
      <c r="AE76" s="201">
        <v>82.31</v>
      </c>
      <c r="AF76" s="201">
        <v>0</v>
      </c>
      <c r="AG76" s="201">
        <v>0</v>
      </c>
      <c r="AH76" s="201">
        <v>0</v>
      </c>
      <c r="AI76" s="201">
        <v>125.56</v>
      </c>
      <c r="AJ76" s="201">
        <v>0</v>
      </c>
      <c r="AK76" s="201">
        <v>0</v>
      </c>
      <c r="AL76" s="201">
        <v>0</v>
      </c>
      <c r="AM76" s="201">
        <v>105</v>
      </c>
      <c r="AN76" s="201">
        <v>0</v>
      </c>
      <c r="AO76">
        <v>0</v>
      </c>
      <c r="AP76" s="201">
        <v>118.56</v>
      </c>
      <c r="AQ76" s="201">
        <v>38.299999999999997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4.1100000000000003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495.86</v>
      </c>
      <c r="L77" s="201">
        <v>11.66</v>
      </c>
      <c r="M77" s="201">
        <v>60.49</v>
      </c>
      <c r="N77" s="201">
        <v>53.01</v>
      </c>
      <c r="O77" s="201">
        <v>74.099999999999994</v>
      </c>
      <c r="P77" s="201">
        <v>31.41</v>
      </c>
      <c r="Q77" s="201">
        <v>9.64</v>
      </c>
      <c r="R77" s="201">
        <v>19.16</v>
      </c>
      <c r="S77" s="201">
        <v>11.79</v>
      </c>
      <c r="T77" s="201">
        <v>1.42</v>
      </c>
      <c r="U77" s="201">
        <v>59.04</v>
      </c>
      <c r="V77" s="201">
        <v>5.19</v>
      </c>
      <c r="W77" s="201">
        <v>18.809999999999999</v>
      </c>
      <c r="X77" s="201">
        <v>62.83</v>
      </c>
      <c r="Y77" s="201">
        <v>0</v>
      </c>
      <c r="Z77">
        <v>0</v>
      </c>
      <c r="AA77" s="201">
        <v>9.89</v>
      </c>
      <c r="AB77" s="201">
        <v>0</v>
      </c>
      <c r="AC77" s="201">
        <v>0</v>
      </c>
      <c r="AD77" s="201">
        <v>0</v>
      </c>
      <c r="AE77" s="201">
        <v>82.31</v>
      </c>
      <c r="AF77" s="201">
        <v>0</v>
      </c>
      <c r="AG77" s="201">
        <v>0</v>
      </c>
      <c r="AH77" s="201">
        <v>0</v>
      </c>
      <c r="AI77" s="201">
        <v>125.56</v>
      </c>
      <c r="AJ77" s="201">
        <v>0</v>
      </c>
      <c r="AK77" s="201">
        <v>0</v>
      </c>
      <c r="AL77" s="201">
        <v>0</v>
      </c>
      <c r="AM77" s="201">
        <v>105</v>
      </c>
      <c r="AN77" s="201">
        <v>0</v>
      </c>
      <c r="AO77">
        <v>0</v>
      </c>
      <c r="AP77" s="201">
        <v>119.6</v>
      </c>
      <c r="AQ77" s="201">
        <v>38.299999999999997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4.1100000000000003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495.21</v>
      </c>
      <c r="L78" s="201">
        <v>11.66</v>
      </c>
      <c r="M78" s="201">
        <v>60.49</v>
      </c>
      <c r="N78" s="201">
        <v>53.01</v>
      </c>
      <c r="O78" s="201">
        <v>74.099999999999994</v>
      </c>
      <c r="P78" s="201">
        <v>31.42</v>
      </c>
      <c r="Q78" s="201">
        <v>9.64</v>
      </c>
      <c r="R78" s="201">
        <v>19.16</v>
      </c>
      <c r="S78" s="201">
        <v>11.79</v>
      </c>
      <c r="T78" s="201">
        <v>1.42</v>
      </c>
      <c r="U78" s="201">
        <v>59.04</v>
      </c>
      <c r="V78" s="201">
        <v>5.19</v>
      </c>
      <c r="W78" s="201">
        <v>18.809999999999999</v>
      </c>
      <c r="X78" s="201">
        <v>62.83</v>
      </c>
      <c r="Y78" s="201">
        <v>0</v>
      </c>
      <c r="Z78">
        <v>0</v>
      </c>
      <c r="AA78" s="201">
        <v>9.89</v>
      </c>
      <c r="AB78" s="201">
        <v>0</v>
      </c>
      <c r="AC78" s="201">
        <v>0</v>
      </c>
      <c r="AD78" s="201">
        <v>0</v>
      </c>
      <c r="AE78" s="201">
        <v>82.31</v>
      </c>
      <c r="AF78" s="201">
        <v>0</v>
      </c>
      <c r="AG78" s="201">
        <v>0</v>
      </c>
      <c r="AH78" s="201">
        <v>0</v>
      </c>
      <c r="AI78" s="201">
        <v>125.56</v>
      </c>
      <c r="AJ78" s="201">
        <v>0</v>
      </c>
      <c r="AK78" s="201">
        <v>0</v>
      </c>
      <c r="AL78" s="201">
        <v>0</v>
      </c>
      <c r="AM78" s="201">
        <v>105</v>
      </c>
      <c r="AN78" s="201">
        <v>0</v>
      </c>
      <c r="AO78">
        <v>0</v>
      </c>
      <c r="AP78" s="201">
        <v>119.6</v>
      </c>
      <c r="AQ78" s="201">
        <v>38.299999999999997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4.1100000000000003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495.21</v>
      </c>
      <c r="L79" s="201">
        <v>11.66</v>
      </c>
      <c r="M79" s="201">
        <v>60.49</v>
      </c>
      <c r="N79" s="201">
        <v>53.01</v>
      </c>
      <c r="O79" s="201">
        <v>74.099999999999994</v>
      </c>
      <c r="P79" s="201">
        <v>31.42</v>
      </c>
      <c r="Q79" s="201">
        <v>9.64</v>
      </c>
      <c r="R79" s="201">
        <v>19.16</v>
      </c>
      <c r="S79" s="201">
        <v>11.79</v>
      </c>
      <c r="T79" s="201">
        <v>1.42</v>
      </c>
      <c r="U79" s="201">
        <v>59.04</v>
      </c>
      <c r="V79" s="201">
        <v>5.19</v>
      </c>
      <c r="W79" s="201">
        <v>18.809999999999999</v>
      </c>
      <c r="X79" s="201">
        <v>62.83</v>
      </c>
      <c r="Y79" s="201">
        <v>0</v>
      </c>
      <c r="Z79">
        <v>0</v>
      </c>
      <c r="AA79" s="201">
        <v>9.89</v>
      </c>
      <c r="AB79" s="201">
        <v>0</v>
      </c>
      <c r="AC79" s="201">
        <v>0</v>
      </c>
      <c r="AD79" s="201">
        <v>0</v>
      </c>
      <c r="AE79" s="201">
        <v>82.31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105</v>
      </c>
      <c r="AN79" s="201">
        <v>0</v>
      </c>
      <c r="AO79">
        <v>0</v>
      </c>
      <c r="AP79" s="201">
        <v>118.56</v>
      </c>
      <c r="AQ79" s="201">
        <v>38.299999999999997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4.1100000000000003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</v>
      </c>
      <c r="L80" s="201">
        <v>11.66</v>
      </c>
      <c r="M80" s="201">
        <v>60.49</v>
      </c>
      <c r="N80" s="201">
        <v>53.01</v>
      </c>
      <c r="O80" s="201">
        <v>74.099999999999994</v>
      </c>
      <c r="P80" s="201">
        <v>31.42</v>
      </c>
      <c r="Q80" s="201">
        <v>9.64</v>
      </c>
      <c r="R80" s="201">
        <v>19.16</v>
      </c>
      <c r="S80" s="201">
        <v>11.79</v>
      </c>
      <c r="T80" s="201">
        <v>1.42</v>
      </c>
      <c r="U80" s="201">
        <v>59.04</v>
      </c>
      <c r="V80" s="201">
        <v>5.19</v>
      </c>
      <c r="W80" s="201">
        <v>18.809999999999999</v>
      </c>
      <c r="X80" s="201">
        <v>62.83</v>
      </c>
      <c r="Y80" s="201">
        <v>0</v>
      </c>
      <c r="Z80">
        <v>0</v>
      </c>
      <c r="AA80" s="201">
        <v>9.89</v>
      </c>
      <c r="AB80" s="201">
        <v>0</v>
      </c>
      <c r="AC80" s="201">
        <v>0</v>
      </c>
      <c r="AD80" s="201">
        <v>0</v>
      </c>
      <c r="AE80" s="201">
        <v>82.31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105</v>
      </c>
      <c r="AN80" s="201">
        <v>0</v>
      </c>
      <c r="AO80">
        <v>0</v>
      </c>
      <c r="AP80" s="201">
        <v>118.56</v>
      </c>
      <c r="AQ80" s="201">
        <v>38.299999999999997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4.1100000000000003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481.98</v>
      </c>
      <c r="L81" s="201">
        <v>9.94</v>
      </c>
      <c r="M81" s="201">
        <v>60.49</v>
      </c>
      <c r="N81" s="201">
        <v>53.01</v>
      </c>
      <c r="O81" s="201">
        <v>74.099999999999994</v>
      </c>
      <c r="P81" s="201">
        <v>31.42</v>
      </c>
      <c r="Q81" s="201">
        <v>9.64</v>
      </c>
      <c r="R81" s="201">
        <v>19.16</v>
      </c>
      <c r="S81" s="201">
        <v>11.78</v>
      </c>
      <c r="T81" s="201">
        <v>1.42</v>
      </c>
      <c r="U81" s="201">
        <v>59.04</v>
      </c>
      <c r="V81" s="201">
        <v>5.19</v>
      </c>
      <c r="W81" s="201">
        <v>18.809999999999999</v>
      </c>
      <c r="X81" s="201">
        <v>62.83</v>
      </c>
      <c r="Y81" s="201">
        <v>0</v>
      </c>
      <c r="Z81">
        <v>0</v>
      </c>
      <c r="AA81" s="201">
        <v>9.89</v>
      </c>
      <c r="AB81" s="201">
        <v>0</v>
      </c>
      <c r="AC81" s="201">
        <v>0</v>
      </c>
      <c r="AD81" s="201">
        <v>0</v>
      </c>
      <c r="AE81" s="201">
        <v>82.31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105</v>
      </c>
      <c r="AN81" s="201">
        <v>0</v>
      </c>
      <c r="AO81">
        <v>0</v>
      </c>
      <c r="AP81" s="201">
        <v>118.56</v>
      </c>
      <c r="AQ81" s="201">
        <v>38.299999999999997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4.1100000000000003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494.99</v>
      </c>
      <c r="L82" s="201">
        <v>11.03</v>
      </c>
      <c r="M82" s="201">
        <v>60.49</v>
      </c>
      <c r="N82" s="201">
        <v>53.01</v>
      </c>
      <c r="O82" s="201">
        <v>74.099999999999994</v>
      </c>
      <c r="P82" s="201">
        <v>31.42</v>
      </c>
      <c r="Q82" s="201">
        <v>9.64</v>
      </c>
      <c r="R82" s="201">
        <v>19.16</v>
      </c>
      <c r="S82" s="201">
        <v>11.78</v>
      </c>
      <c r="T82" s="201">
        <v>1.42</v>
      </c>
      <c r="U82" s="201">
        <v>59.04</v>
      </c>
      <c r="V82" s="201">
        <v>5.19</v>
      </c>
      <c r="W82" s="201">
        <v>18.809999999999999</v>
      </c>
      <c r="X82" s="201">
        <v>62.83</v>
      </c>
      <c r="Y82" s="201">
        <v>0</v>
      </c>
      <c r="Z82">
        <v>0</v>
      </c>
      <c r="AA82" s="201">
        <v>9.89</v>
      </c>
      <c r="AB82" s="201">
        <v>0</v>
      </c>
      <c r="AC82" s="201">
        <v>0</v>
      </c>
      <c r="AD82" s="201">
        <v>0</v>
      </c>
      <c r="AE82" s="201">
        <v>82.31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150</v>
      </c>
      <c r="AN82" s="201">
        <v>0</v>
      </c>
      <c r="AO82">
        <v>0</v>
      </c>
      <c r="AP82" s="201">
        <v>118.56</v>
      </c>
      <c r="AQ82" s="201">
        <v>38.299999999999997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4.1100000000000003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494.99</v>
      </c>
      <c r="L83" s="201">
        <v>11.03</v>
      </c>
      <c r="M83" s="201">
        <v>60.49</v>
      </c>
      <c r="N83" s="201">
        <v>53.01</v>
      </c>
      <c r="O83" s="201">
        <v>74.099999999999994</v>
      </c>
      <c r="P83" s="201">
        <v>31.42</v>
      </c>
      <c r="Q83" s="201">
        <v>9.64</v>
      </c>
      <c r="R83" s="201">
        <v>19.16</v>
      </c>
      <c r="S83" s="201">
        <v>11.78</v>
      </c>
      <c r="T83" s="201">
        <v>1.42</v>
      </c>
      <c r="U83" s="201">
        <v>59.04</v>
      </c>
      <c r="V83" s="201">
        <v>5.19</v>
      </c>
      <c r="W83" s="201">
        <v>18.809999999999999</v>
      </c>
      <c r="X83" s="201">
        <v>62.83</v>
      </c>
      <c r="Y83" s="201">
        <v>0</v>
      </c>
      <c r="Z83">
        <v>0</v>
      </c>
      <c r="AA83" s="201">
        <v>9.89</v>
      </c>
      <c r="AB83" s="201">
        <v>0</v>
      </c>
      <c r="AC83" s="201">
        <v>0</v>
      </c>
      <c r="AD83" s="201">
        <v>0</v>
      </c>
      <c r="AE83" s="201">
        <v>82.31</v>
      </c>
      <c r="AF83" s="201">
        <v>0</v>
      </c>
      <c r="AG83" s="201">
        <v>0</v>
      </c>
      <c r="AH83" s="201">
        <v>0</v>
      </c>
      <c r="AI83" s="201">
        <v>134.56</v>
      </c>
      <c r="AJ83" s="201">
        <v>0</v>
      </c>
      <c r="AK83" s="201">
        <v>0</v>
      </c>
      <c r="AL83" s="201">
        <v>0</v>
      </c>
      <c r="AM83" s="201">
        <v>150</v>
      </c>
      <c r="AN83" s="201">
        <v>0</v>
      </c>
      <c r="AO83">
        <v>0</v>
      </c>
      <c r="AP83" s="201">
        <v>118.56</v>
      </c>
      <c r="AQ83" s="201">
        <v>38.299999999999997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4.1100000000000003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494.99</v>
      </c>
      <c r="L84" s="201">
        <v>11.03</v>
      </c>
      <c r="M84" s="201">
        <v>60.49</v>
      </c>
      <c r="N84" s="201">
        <v>53.01</v>
      </c>
      <c r="O84" s="201">
        <v>74.099999999999994</v>
      </c>
      <c r="P84" s="201">
        <v>31.42</v>
      </c>
      <c r="Q84" s="201">
        <v>9.64</v>
      </c>
      <c r="R84" s="201">
        <v>19.16</v>
      </c>
      <c r="S84" s="201">
        <v>11.78</v>
      </c>
      <c r="T84" s="201">
        <v>1.42</v>
      </c>
      <c r="U84" s="201">
        <v>59.04</v>
      </c>
      <c r="V84" s="201">
        <v>5.19</v>
      </c>
      <c r="W84" s="201">
        <v>18.809999999999999</v>
      </c>
      <c r="X84" s="201">
        <v>62.83</v>
      </c>
      <c r="Y84" s="201">
        <v>0</v>
      </c>
      <c r="Z84">
        <v>0</v>
      </c>
      <c r="AA84" s="201">
        <v>9.89</v>
      </c>
      <c r="AB84" s="201">
        <v>0</v>
      </c>
      <c r="AC84" s="201">
        <v>0</v>
      </c>
      <c r="AD84" s="201">
        <v>0</v>
      </c>
      <c r="AE84" s="201">
        <v>82.31</v>
      </c>
      <c r="AF84" s="201">
        <v>0</v>
      </c>
      <c r="AG84" s="201">
        <v>0</v>
      </c>
      <c r="AH84" s="201">
        <v>0</v>
      </c>
      <c r="AI84" s="201">
        <v>134.56</v>
      </c>
      <c r="AJ84" s="201">
        <v>0</v>
      </c>
      <c r="AK84" s="201">
        <v>0</v>
      </c>
      <c r="AL84" s="201">
        <v>0</v>
      </c>
      <c r="AM84" s="201">
        <v>165.25</v>
      </c>
      <c r="AN84" s="201">
        <v>0</v>
      </c>
      <c r="AO84">
        <v>0</v>
      </c>
      <c r="AP84" s="201">
        <v>118.56</v>
      </c>
      <c r="AQ84" s="201">
        <v>38.299999999999997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4.1100000000000003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510.37</v>
      </c>
      <c r="L85" s="201">
        <v>23.62</v>
      </c>
      <c r="M85" s="201">
        <v>60.49</v>
      </c>
      <c r="N85" s="201">
        <v>53.01</v>
      </c>
      <c r="O85" s="201">
        <v>74.099999999999994</v>
      </c>
      <c r="P85" s="201">
        <v>31.42</v>
      </c>
      <c r="Q85" s="201">
        <v>9.64</v>
      </c>
      <c r="R85" s="201">
        <v>19.16</v>
      </c>
      <c r="S85" s="201">
        <v>11.78</v>
      </c>
      <c r="T85" s="201">
        <v>1.42</v>
      </c>
      <c r="U85" s="201">
        <v>59.04</v>
      </c>
      <c r="V85" s="201">
        <v>5.19</v>
      </c>
      <c r="W85" s="201">
        <v>18.809999999999999</v>
      </c>
      <c r="X85" s="201">
        <v>62.83</v>
      </c>
      <c r="Y85" s="201">
        <v>0</v>
      </c>
      <c r="Z85">
        <v>0</v>
      </c>
      <c r="AA85" s="201">
        <v>10.6</v>
      </c>
      <c r="AB85" s="201">
        <v>0</v>
      </c>
      <c r="AC85" s="201">
        <v>0</v>
      </c>
      <c r="AD85" s="201">
        <v>0</v>
      </c>
      <c r="AE85" s="201">
        <v>82.31</v>
      </c>
      <c r="AF85" s="201">
        <v>0</v>
      </c>
      <c r="AG85" s="201">
        <v>0</v>
      </c>
      <c r="AH85" s="201">
        <v>0</v>
      </c>
      <c r="AI85" s="201">
        <v>112.56</v>
      </c>
      <c r="AJ85" s="201">
        <v>0</v>
      </c>
      <c r="AK85" s="201">
        <v>0</v>
      </c>
      <c r="AL85" s="201">
        <v>0</v>
      </c>
      <c r="AM85" s="201">
        <v>165.25</v>
      </c>
      <c r="AN85" s="201">
        <v>0</v>
      </c>
      <c r="AO85">
        <v>0</v>
      </c>
      <c r="AP85" s="201">
        <v>118.56</v>
      </c>
      <c r="AQ85" s="201">
        <v>38.299999999999997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4.1100000000000003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509.76</v>
      </c>
      <c r="L86" s="201">
        <v>23.62</v>
      </c>
      <c r="M86" s="201">
        <v>60.49</v>
      </c>
      <c r="N86" s="201">
        <v>53.01</v>
      </c>
      <c r="O86" s="201">
        <v>74.099999999999994</v>
      </c>
      <c r="P86" s="201">
        <v>31.42</v>
      </c>
      <c r="Q86" s="201">
        <v>9.64</v>
      </c>
      <c r="R86" s="201">
        <v>19.16</v>
      </c>
      <c r="S86" s="201">
        <v>11.78</v>
      </c>
      <c r="T86" s="201">
        <v>1.42</v>
      </c>
      <c r="U86" s="201">
        <v>59.04</v>
      </c>
      <c r="V86" s="201">
        <v>5.19</v>
      </c>
      <c r="W86" s="201">
        <v>18.809999999999999</v>
      </c>
      <c r="X86" s="201">
        <v>62.83</v>
      </c>
      <c r="Y86" s="201">
        <v>0</v>
      </c>
      <c r="Z86">
        <v>0</v>
      </c>
      <c r="AA86" s="201">
        <v>10.6</v>
      </c>
      <c r="AB86" s="201">
        <v>0</v>
      </c>
      <c r="AC86" s="201">
        <v>0</v>
      </c>
      <c r="AD86" s="201">
        <v>0</v>
      </c>
      <c r="AE86" s="201">
        <v>82.31</v>
      </c>
      <c r="AF86" s="201">
        <v>0</v>
      </c>
      <c r="AG86" s="201">
        <v>0</v>
      </c>
      <c r="AH86" s="201">
        <v>0</v>
      </c>
      <c r="AI86" s="201">
        <v>112.56</v>
      </c>
      <c r="AJ86" s="201">
        <v>0</v>
      </c>
      <c r="AK86" s="201">
        <v>0</v>
      </c>
      <c r="AL86" s="201">
        <v>0</v>
      </c>
      <c r="AM86" s="201">
        <v>165.25</v>
      </c>
      <c r="AN86" s="201">
        <v>0</v>
      </c>
      <c r="AO86">
        <v>0</v>
      </c>
      <c r="AP86" s="201">
        <v>118.56</v>
      </c>
      <c r="AQ86" s="201">
        <v>38.299999999999997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4.1100000000000003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29.38</v>
      </c>
      <c r="K87" s="201">
        <v>494.99</v>
      </c>
      <c r="L87" s="201">
        <v>23.62</v>
      </c>
      <c r="M87" s="201">
        <v>60.49</v>
      </c>
      <c r="N87" s="201">
        <v>53.01</v>
      </c>
      <c r="O87" s="201">
        <v>74.099999999999994</v>
      </c>
      <c r="P87" s="201">
        <v>31.42</v>
      </c>
      <c r="Q87" s="201">
        <v>9.64</v>
      </c>
      <c r="R87" s="201">
        <v>19.16</v>
      </c>
      <c r="S87" s="201">
        <v>11.78</v>
      </c>
      <c r="T87" s="201">
        <v>1.42</v>
      </c>
      <c r="U87" s="201">
        <v>59.04</v>
      </c>
      <c r="V87" s="201">
        <v>5.19</v>
      </c>
      <c r="W87" s="201">
        <v>18.809999999999999</v>
      </c>
      <c r="X87" s="201">
        <v>62.83</v>
      </c>
      <c r="Y87" s="201">
        <v>0</v>
      </c>
      <c r="Z87">
        <v>0</v>
      </c>
      <c r="AA87" s="201">
        <v>10.6</v>
      </c>
      <c r="AB87" s="201">
        <v>0</v>
      </c>
      <c r="AC87" s="201">
        <v>0</v>
      </c>
      <c r="AD87" s="201">
        <v>0</v>
      </c>
      <c r="AE87" s="201">
        <v>82.31</v>
      </c>
      <c r="AF87" s="201">
        <v>0</v>
      </c>
      <c r="AG87" s="201">
        <v>0</v>
      </c>
      <c r="AH87" s="201">
        <v>0</v>
      </c>
      <c r="AI87" s="201">
        <v>112.56</v>
      </c>
      <c r="AJ87" s="201">
        <v>0</v>
      </c>
      <c r="AK87" s="201">
        <v>0</v>
      </c>
      <c r="AL87" s="201">
        <v>0</v>
      </c>
      <c r="AM87" s="201">
        <v>171.15</v>
      </c>
      <c r="AN87" s="201">
        <v>0</v>
      </c>
      <c r="AO87">
        <v>0</v>
      </c>
      <c r="AP87" s="201">
        <v>118.56</v>
      </c>
      <c r="AQ87" s="201">
        <v>38.299999999999997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4.1100000000000003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30</v>
      </c>
      <c r="K88" s="201">
        <v>494.99</v>
      </c>
      <c r="L88" s="201">
        <v>11.03</v>
      </c>
      <c r="M88" s="201">
        <v>60.49</v>
      </c>
      <c r="N88" s="201">
        <v>53.01</v>
      </c>
      <c r="O88" s="201">
        <v>74.099999999999994</v>
      </c>
      <c r="P88" s="201">
        <v>31.42</v>
      </c>
      <c r="Q88" s="201">
        <v>9.64</v>
      </c>
      <c r="R88" s="201">
        <v>19.16</v>
      </c>
      <c r="S88" s="201">
        <v>11.78</v>
      </c>
      <c r="T88" s="201">
        <v>1.42</v>
      </c>
      <c r="U88" s="201">
        <v>59.04</v>
      </c>
      <c r="V88" s="201">
        <v>5.19</v>
      </c>
      <c r="W88" s="201">
        <v>18.809999999999999</v>
      </c>
      <c r="X88" s="201">
        <v>62.83</v>
      </c>
      <c r="Y88" s="201">
        <v>0</v>
      </c>
      <c r="Z88">
        <v>0</v>
      </c>
      <c r="AA88" s="201">
        <v>10.6</v>
      </c>
      <c r="AB88" s="201">
        <v>0</v>
      </c>
      <c r="AC88" s="201">
        <v>0</v>
      </c>
      <c r="AD88" s="201">
        <v>0</v>
      </c>
      <c r="AE88" s="201">
        <v>82.31</v>
      </c>
      <c r="AF88" s="201">
        <v>0</v>
      </c>
      <c r="AG88" s="201">
        <v>0</v>
      </c>
      <c r="AH88" s="201">
        <v>0</v>
      </c>
      <c r="AI88" s="201">
        <v>112.56</v>
      </c>
      <c r="AJ88" s="201">
        <v>0</v>
      </c>
      <c r="AK88" s="201">
        <v>0</v>
      </c>
      <c r="AL88" s="201">
        <v>0</v>
      </c>
      <c r="AM88" s="201">
        <v>171.15</v>
      </c>
      <c r="AN88" s="201">
        <v>0</v>
      </c>
      <c r="AO88">
        <v>0</v>
      </c>
      <c r="AP88" s="201">
        <v>118.56</v>
      </c>
      <c r="AQ88" s="201">
        <v>38.299999999999997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4.1100000000000003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21.36</v>
      </c>
      <c r="K89" s="201">
        <v>494.99</v>
      </c>
      <c r="L89" s="201">
        <v>11.03</v>
      </c>
      <c r="M89" s="201">
        <v>60.49</v>
      </c>
      <c r="N89" s="201">
        <v>53.01</v>
      </c>
      <c r="O89" s="201">
        <v>74.099999999999994</v>
      </c>
      <c r="P89" s="201">
        <v>31.42</v>
      </c>
      <c r="Q89" s="201">
        <v>9.64</v>
      </c>
      <c r="R89" s="201">
        <v>19.16</v>
      </c>
      <c r="S89" s="201">
        <v>11.78</v>
      </c>
      <c r="T89" s="201">
        <v>1.42</v>
      </c>
      <c r="U89" s="201">
        <v>59.04</v>
      </c>
      <c r="V89" s="201">
        <v>5.19</v>
      </c>
      <c r="W89" s="201">
        <v>18.809999999999999</v>
      </c>
      <c r="X89" s="201">
        <v>62.83</v>
      </c>
      <c r="Y89" s="201">
        <v>0</v>
      </c>
      <c r="Z89">
        <v>0</v>
      </c>
      <c r="AA89" s="201">
        <v>10.95</v>
      </c>
      <c r="AB89" s="201">
        <v>0</v>
      </c>
      <c r="AC89" s="201">
        <v>0</v>
      </c>
      <c r="AD89" s="201">
        <v>0</v>
      </c>
      <c r="AE89" s="201">
        <v>82.31</v>
      </c>
      <c r="AF89" s="201">
        <v>0</v>
      </c>
      <c r="AG89" s="201">
        <v>0</v>
      </c>
      <c r="AH89" s="201">
        <v>0</v>
      </c>
      <c r="AI89" s="201">
        <v>102.56</v>
      </c>
      <c r="AJ89" s="201">
        <v>0</v>
      </c>
      <c r="AK89" s="201">
        <v>0</v>
      </c>
      <c r="AL89" s="201">
        <v>0</v>
      </c>
      <c r="AM89" s="201">
        <v>171.15</v>
      </c>
      <c r="AN89" s="201">
        <v>0</v>
      </c>
      <c r="AO89">
        <v>0</v>
      </c>
      <c r="AP89" s="201">
        <v>118.56</v>
      </c>
      <c r="AQ89" s="201">
        <v>38.299999999999997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4.1100000000000003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5.3</v>
      </c>
      <c r="K90" s="201">
        <v>494.99</v>
      </c>
      <c r="L90" s="201">
        <v>11.03</v>
      </c>
      <c r="M90" s="201">
        <v>60.49</v>
      </c>
      <c r="N90" s="201">
        <v>53.01</v>
      </c>
      <c r="O90" s="201">
        <v>74.099999999999994</v>
      </c>
      <c r="P90" s="201">
        <v>31.42</v>
      </c>
      <c r="Q90" s="201">
        <v>9.64</v>
      </c>
      <c r="R90" s="201">
        <v>19.16</v>
      </c>
      <c r="S90" s="201">
        <v>11.78</v>
      </c>
      <c r="T90" s="201">
        <v>1.42</v>
      </c>
      <c r="U90" s="201">
        <v>59.04</v>
      </c>
      <c r="V90" s="201">
        <v>5.19</v>
      </c>
      <c r="W90" s="201">
        <v>18.809999999999999</v>
      </c>
      <c r="X90" s="201">
        <v>62.83</v>
      </c>
      <c r="Y90" s="201">
        <v>0</v>
      </c>
      <c r="Z90">
        <v>0</v>
      </c>
      <c r="AA90" s="201">
        <v>10.95</v>
      </c>
      <c r="AB90" s="201">
        <v>0</v>
      </c>
      <c r="AC90" s="201">
        <v>0</v>
      </c>
      <c r="AD90" s="201">
        <v>0</v>
      </c>
      <c r="AE90" s="201">
        <v>82.31</v>
      </c>
      <c r="AF90" s="201">
        <v>0</v>
      </c>
      <c r="AG90" s="201">
        <v>0</v>
      </c>
      <c r="AH90" s="201">
        <v>0</v>
      </c>
      <c r="AI90" s="201">
        <v>102.56</v>
      </c>
      <c r="AJ90" s="201">
        <v>0</v>
      </c>
      <c r="AK90" s="201">
        <v>0</v>
      </c>
      <c r="AL90" s="201">
        <v>0</v>
      </c>
      <c r="AM90" s="201">
        <v>171.15</v>
      </c>
      <c r="AN90" s="201">
        <v>0</v>
      </c>
      <c r="AO90">
        <v>0</v>
      </c>
      <c r="AP90" s="201">
        <v>118.56</v>
      </c>
      <c r="AQ90" s="201">
        <v>38.299999999999997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4.1100000000000003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494.99</v>
      </c>
      <c r="L91" s="201">
        <v>11.03</v>
      </c>
      <c r="M91" s="201">
        <v>60.49</v>
      </c>
      <c r="N91" s="201">
        <v>53.01</v>
      </c>
      <c r="O91" s="201">
        <v>74.099999999999994</v>
      </c>
      <c r="P91" s="201">
        <v>31.42</v>
      </c>
      <c r="Q91" s="201">
        <v>9.64</v>
      </c>
      <c r="R91" s="201">
        <v>19.16</v>
      </c>
      <c r="S91" s="201">
        <v>11.78</v>
      </c>
      <c r="T91" s="201">
        <v>1.42</v>
      </c>
      <c r="U91" s="201">
        <v>59.04</v>
      </c>
      <c r="V91" s="201">
        <v>5.19</v>
      </c>
      <c r="W91" s="201">
        <v>18.809999999999999</v>
      </c>
      <c r="X91" s="201">
        <v>62.83</v>
      </c>
      <c r="Y91" s="201">
        <v>0</v>
      </c>
      <c r="Z91">
        <v>0</v>
      </c>
      <c r="AA91" s="201">
        <v>10.95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171.15</v>
      </c>
      <c r="AN91" s="201">
        <v>0</v>
      </c>
      <c r="AO91">
        <v>0</v>
      </c>
      <c r="AP91" s="201">
        <v>118.56</v>
      </c>
      <c r="AQ91" s="201">
        <v>38.299999999999997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4.1100000000000003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494.99</v>
      </c>
      <c r="L92" s="201">
        <v>11.03</v>
      </c>
      <c r="M92" s="201">
        <v>60.49</v>
      </c>
      <c r="N92" s="201">
        <v>53.01</v>
      </c>
      <c r="O92" s="201">
        <v>74.099999999999994</v>
      </c>
      <c r="P92" s="201">
        <v>31.42</v>
      </c>
      <c r="Q92" s="201">
        <v>9.64</v>
      </c>
      <c r="R92" s="201">
        <v>19.16</v>
      </c>
      <c r="S92" s="201">
        <v>11.78</v>
      </c>
      <c r="T92" s="201">
        <v>1.42</v>
      </c>
      <c r="U92" s="201">
        <v>59.04</v>
      </c>
      <c r="V92" s="201">
        <v>5.19</v>
      </c>
      <c r="W92" s="201">
        <v>18.809999999999999</v>
      </c>
      <c r="X92" s="201">
        <v>62.83</v>
      </c>
      <c r="Y92" s="201">
        <v>0</v>
      </c>
      <c r="Z92">
        <v>0</v>
      </c>
      <c r="AA92" s="201">
        <v>10.95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171.15</v>
      </c>
      <c r="AN92" s="201">
        <v>0</v>
      </c>
      <c r="AO92">
        <v>0</v>
      </c>
      <c r="AP92" s="201">
        <v>118.56</v>
      </c>
      <c r="AQ92" s="201">
        <v>38.299999999999997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4.1100000000000003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19.329999999999998</v>
      </c>
      <c r="K93" s="201">
        <v>494.99</v>
      </c>
      <c r="L93" s="201">
        <v>11.03</v>
      </c>
      <c r="M93" s="201">
        <v>60.49</v>
      </c>
      <c r="N93" s="201">
        <v>53.01</v>
      </c>
      <c r="O93" s="201">
        <v>74.099999999999994</v>
      </c>
      <c r="P93" s="201">
        <v>31.42</v>
      </c>
      <c r="Q93" s="201">
        <v>9.64</v>
      </c>
      <c r="R93" s="201">
        <v>19.16</v>
      </c>
      <c r="S93" s="201">
        <v>11.78</v>
      </c>
      <c r="T93" s="201">
        <v>1.42</v>
      </c>
      <c r="U93" s="201">
        <v>59.04</v>
      </c>
      <c r="V93" s="201">
        <v>5.19</v>
      </c>
      <c r="W93" s="201">
        <v>18.809999999999999</v>
      </c>
      <c r="X93" s="201">
        <v>62.83</v>
      </c>
      <c r="Y93" s="201">
        <v>0</v>
      </c>
      <c r="Z93">
        <v>0</v>
      </c>
      <c r="AA93" s="201">
        <v>10.95</v>
      </c>
      <c r="AB93" s="201">
        <v>0</v>
      </c>
      <c r="AC93" s="201">
        <v>0</v>
      </c>
      <c r="AD93" s="201">
        <v>0</v>
      </c>
      <c r="AE93" s="201">
        <v>82.31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171.15</v>
      </c>
      <c r="AN93" s="201">
        <v>0</v>
      </c>
      <c r="AO93">
        <v>0</v>
      </c>
      <c r="AP93" s="201">
        <v>118.56</v>
      </c>
      <c r="AQ93" s="201">
        <v>38.299999999999997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4.1100000000000003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19.329999999999998</v>
      </c>
      <c r="K94" s="201">
        <v>494.99</v>
      </c>
      <c r="L94" s="201">
        <v>11.03</v>
      </c>
      <c r="M94" s="201">
        <v>60.49</v>
      </c>
      <c r="N94" s="201">
        <v>53.01</v>
      </c>
      <c r="O94" s="201">
        <v>74.099999999999994</v>
      </c>
      <c r="P94" s="201">
        <v>31.42</v>
      </c>
      <c r="Q94" s="201">
        <v>9.64</v>
      </c>
      <c r="R94" s="201">
        <v>19.16</v>
      </c>
      <c r="S94" s="201">
        <v>11.78</v>
      </c>
      <c r="T94" s="201">
        <v>1.42</v>
      </c>
      <c r="U94" s="201">
        <v>59.04</v>
      </c>
      <c r="V94" s="201">
        <v>5.19</v>
      </c>
      <c r="W94" s="201">
        <v>18.809999999999999</v>
      </c>
      <c r="X94" s="201">
        <v>62.83</v>
      </c>
      <c r="Y94" s="201">
        <v>0</v>
      </c>
      <c r="Z94">
        <v>0</v>
      </c>
      <c r="AA94" s="201">
        <v>10.95</v>
      </c>
      <c r="AB94" s="201">
        <v>0</v>
      </c>
      <c r="AC94" s="201">
        <v>0</v>
      </c>
      <c r="AD94" s="201">
        <v>0</v>
      </c>
      <c r="AE94" s="201">
        <v>82.31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171.15</v>
      </c>
      <c r="AN94" s="201">
        <v>0</v>
      </c>
      <c r="AO94">
        <v>0</v>
      </c>
      <c r="AP94" s="201">
        <v>118.56</v>
      </c>
      <c r="AQ94" s="201">
        <v>38.299999999999997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19.86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40.68</v>
      </c>
      <c r="K95" s="201">
        <v>494.99</v>
      </c>
      <c r="L95" s="201">
        <v>11.03</v>
      </c>
      <c r="M95" s="201">
        <v>63.35</v>
      </c>
      <c r="N95" s="201">
        <v>53.01</v>
      </c>
      <c r="O95" s="201">
        <v>74.099999999999994</v>
      </c>
      <c r="P95" s="201">
        <v>31.42</v>
      </c>
      <c r="Q95" s="201">
        <v>9.64</v>
      </c>
      <c r="R95" s="201">
        <v>19.16</v>
      </c>
      <c r="S95" s="201">
        <v>11.78</v>
      </c>
      <c r="T95" s="201">
        <v>1.42</v>
      </c>
      <c r="U95" s="201">
        <v>59.04</v>
      </c>
      <c r="V95" s="201">
        <v>5.19</v>
      </c>
      <c r="W95" s="201">
        <v>18.809999999999999</v>
      </c>
      <c r="X95" s="201">
        <v>62.83</v>
      </c>
      <c r="Y95" s="201">
        <v>0</v>
      </c>
      <c r="Z95">
        <v>0</v>
      </c>
      <c r="AA95" s="201">
        <v>10.95</v>
      </c>
      <c r="AB95" s="201">
        <v>0</v>
      </c>
      <c r="AC95" s="201">
        <v>0</v>
      </c>
      <c r="AD95" s="201">
        <v>0</v>
      </c>
      <c r="AE95" s="201">
        <v>82.31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171.15</v>
      </c>
      <c r="AN95" s="201">
        <v>0</v>
      </c>
      <c r="AO95">
        <v>0</v>
      </c>
      <c r="AP95" s="201">
        <v>118.56</v>
      </c>
      <c r="AQ95" s="201">
        <v>38.299999999999997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4.1100000000000003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20.81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42.76</v>
      </c>
      <c r="K96" s="201">
        <v>494.99</v>
      </c>
      <c r="L96" s="201">
        <v>11.03</v>
      </c>
      <c r="M96" s="201">
        <v>63.98</v>
      </c>
      <c r="N96" s="201">
        <v>53.01</v>
      </c>
      <c r="O96" s="201">
        <v>74.099999999999994</v>
      </c>
      <c r="P96" s="201">
        <v>31.42</v>
      </c>
      <c r="Q96" s="201">
        <v>9.64</v>
      </c>
      <c r="R96" s="201">
        <v>19.16</v>
      </c>
      <c r="S96" s="201">
        <v>11.78</v>
      </c>
      <c r="T96" s="201">
        <v>1.42</v>
      </c>
      <c r="U96" s="201">
        <v>59.04</v>
      </c>
      <c r="V96" s="201">
        <v>5.19</v>
      </c>
      <c r="W96" s="201">
        <v>18.809999999999999</v>
      </c>
      <c r="X96" s="201">
        <v>62.83</v>
      </c>
      <c r="Y96" s="201">
        <v>0</v>
      </c>
      <c r="Z96">
        <v>0</v>
      </c>
      <c r="AA96" s="201">
        <v>10.95</v>
      </c>
      <c r="AB96" s="201">
        <v>0</v>
      </c>
      <c r="AC96" s="201">
        <v>0</v>
      </c>
      <c r="AD96" s="201">
        <v>0</v>
      </c>
      <c r="AE96" s="201">
        <v>82.31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171.15</v>
      </c>
      <c r="AN96" s="201">
        <v>0</v>
      </c>
      <c r="AO96">
        <v>0</v>
      </c>
      <c r="AP96" s="201">
        <v>118.56</v>
      </c>
      <c r="AQ96" s="201">
        <v>38.299999999999997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4.1100000000000003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20.81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42.76</v>
      </c>
      <c r="K97" s="201">
        <v>494.99</v>
      </c>
      <c r="L97" s="201">
        <v>11.03</v>
      </c>
      <c r="M97" s="201">
        <v>63.98</v>
      </c>
      <c r="N97" s="201">
        <v>53.01</v>
      </c>
      <c r="O97" s="201">
        <v>74.099999999999994</v>
      </c>
      <c r="P97" s="201">
        <v>31.42</v>
      </c>
      <c r="Q97" s="201">
        <v>9.64</v>
      </c>
      <c r="R97" s="201">
        <v>19.16</v>
      </c>
      <c r="S97" s="201">
        <v>11.78</v>
      </c>
      <c r="T97" s="201">
        <v>1.42</v>
      </c>
      <c r="U97" s="201">
        <v>59.04</v>
      </c>
      <c r="V97" s="201">
        <v>5.19</v>
      </c>
      <c r="W97" s="201">
        <v>18.809999999999999</v>
      </c>
      <c r="X97" s="201">
        <v>62.83</v>
      </c>
      <c r="Y97" s="201">
        <v>0</v>
      </c>
      <c r="Z97">
        <v>0</v>
      </c>
      <c r="AA97" s="201">
        <v>10.95</v>
      </c>
      <c r="AB97" s="201">
        <v>0</v>
      </c>
      <c r="AC97" s="201">
        <v>0</v>
      </c>
      <c r="AD97" s="201">
        <v>0</v>
      </c>
      <c r="AE97" s="201">
        <v>82.31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171.15</v>
      </c>
      <c r="AN97" s="201">
        <v>0</v>
      </c>
      <c r="AO97">
        <v>0</v>
      </c>
      <c r="AP97" s="201">
        <v>118.56</v>
      </c>
      <c r="AQ97" s="201">
        <v>38.299999999999997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4.1100000000000003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20.81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42.76</v>
      </c>
      <c r="K98" s="201">
        <v>494.99</v>
      </c>
      <c r="L98" s="201">
        <v>11.03</v>
      </c>
      <c r="M98" s="201">
        <v>63.98</v>
      </c>
      <c r="N98" s="201">
        <v>53.01</v>
      </c>
      <c r="O98" s="201">
        <v>74.099999999999994</v>
      </c>
      <c r="P98" s="201">
        <v>31.42</v>
      </c>
      <c r="Q98" s="201">
        <v>9.64</v>
      </c>
      <c r="R98" s="201">
        <v>19.16</v>
      </c>
      <c r="S98" s="201">
        <v>11.78</v>
      </c>
      <c r="T98" s="201">
        <v>1.42</v>
      </c>
      <c r="U98" s="201">
        <v>59.04</v>
      </c>
      <c r="V98" s="201">
        <v>5.19</v>
      </c>
      <c r="W98" s="201">
        <v>18.809999999999999</v>
      </c>
      <c r="X98" s="201">
        <v>62.83</v>
      </c>
      <c r="Y98" s="201">
        <v>0</v>
      </c>
      <c r="Z98">
        <v>0</v>
      </c>
      <c r="AA98" s="201">
        <v>10.95</v>
      </c>
      <c r="AB98" s="201">
        <v>0</v>
      </c>
      <c r="AC98" s="201">
        <v>0</v>
      </c>
      <c r="AD98" s="201">
        <v>0</v>
      </c>
      <c r="AE98" s="201">
        <v>82.31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171.15</v>
      </c>
      <c r="AN98" s="201">
        <v>0</v>
      </c>
      <c r="AO98">
        <v>0</v>
      </c>
      <c r="AP98" s="201">
        <v>118.56</v>
      </c>
      <c r="AQ98" s="201">
        <v>38.299999999999997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4.1100000000000003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2.826E-2</v>
      </c>
      <c r="E99">
        <f t="shared" si="0"/>
        <v>0</v>
      </c>
      <c r="F99">
        <f t="shared" si="0"/>
        <v>0</v>
      </c>
      <c r="G99">
        <f t="shared" si="0"/>
        <v>2.2355E-2</v>
      </c>
      <c r="H99">
        <f t="shared" si="0"/>
        <v>0</v>
      </c>
      <c r="I99">
        <f t="shared" si="0"/>
        <v>0</v>
      </c>
      <c r="J99">
        <f t="shared" si="0"/>
        <v>7.9614999999999991E-2</v>
      </c>
      <c r="K99">
        <f t="shared" si="0"/>
        <v>9.6978649999999895</v>
      </c>
      <c r="L99">
        <f t="shared" si="0"/>
        <v>0.26989749999999968</v>
      </c>
      <c r="M99">
        <f t="shared" si="0"/>
        <v>1.4365324999999984</v>
      </c>
      <c r="N99">
        <f t="shared" si="0"/>
        <v>1.256747500000001</v>
      </c>
      <c r="O99">
        <f t="shared" si="0"/>
        <v>1.7565125000000024</v>
      </c>
      <c r="P99">
        <f t="shared" si="0"/>
        <v>0.7352975000000006</v>
      </c>
      <c r="Q99">
        <f t="shared" si="0"/>
        <v>0.1970024999999998</v>
      </c>
      <c r="R99">
        <f t="shared" si="0"/>
        <v>0.39511000000000063</v>
      </c>
      <c r="S99">
        <f t="shared" si="0"/>
        <v>0.23924749999999975</v>
      </c>
      <c r="T99">
        <f t="shared" si="0"/>
        <v>2.9215000000000015E-2</v>
      </c>
      <c r="U99">
        <f t="shared" si="0"/>
        <v>1.2659524999999994</v>
      </c>
      <c r="V99">
        <f t="shared" si="0"/>
        <v>0.12185499999999996</v>
      </c>
      <c r="W99">
        <f t="shared" si="0"/>
        <v>0.42248999999999926</v>
      </c>
      <c r="X99">
        <f t="shared" si="0"/>
        <v>1.4096450000000005</v>
      </c>
      <c r="Y99">
        <f t="shared" si="0"/>
        <v>0</v>
      </c>
      <c r="Z99">
        <f t="shared" si="0"/>
        <v>0</v>
      </c>
      <c r="AA99">
        <f t="shared" si="0"/>
        <v>0.25852000000000008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1.9754400000000041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3.0188774999999959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3.2022049999999989</v>
      </c>
      <c r="AN99">
        <f t="shared" si="0"/>
        <v>0</v>
      </c>
      <c r="AO99">
        <f t="shared" si="0"/>
        <v>0</v>
      </c>
      <c r="AP99">
        <f t="shared" si="0"/>
        <v>2.4394950000000004</v>
      </c>
      <c r="AQ99">
        <f t="shared" ref="AQ99:AT99" si="1">SUM(AQ3:AQ98)/4000</f>
        <v>0.76980500000000063</v>
      </c>
      <c r="AR99">
        <f t="shared" si="1"/>
        <v>0.45354249999999996</v>
      </c>
      <c r="AS99">
        <f t="shared" si="1"/>
        <v>0.16499499999999992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5.9399999999999953E-2</v>
      </c>
      <c r="AZ99">
        <f t="shared" si="2"/>
        <v>0.10111750000000008</v>
      </c>
      <c r="BA99">
        <f t="shared" si="2"/>
        <v>7.4669999999999973E-2</v>
      </c>
      <c r="BB99">
        <f t="shared" si="2"/>
        <v>6.0327500000000034E-2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9.58</v>
      </c>
      <c r="E3" s="201">
        <v>0</v>
      </c>
      <c r="F3" s="201">
        <v>0</v>
      </c>
      <c r="G3" s="201">
        <v>5.46</v>
      </c>
      <c r="H3" s="201">
        <v>0</v>
      </c>
      <c r="I3" s="201">
        <v>0</v>
      </c>
      <c r="J3" s="201">
        <v>9.76</v>
      </c>
      <c r="K3" s="201">
        <v>158.65</v>
      </c>
      <c r="L3" s="201">
        <v>61.22</v>
      </c>
      <c r="M3" s="201">
        <v>0</v>
      </c>
      <c r="N3" s="201">
        <v>29.16</v>
      </c>
      <c r="O3" s="201">
        <v>48.96</v>
      </c>
      <c r="P3" s="201">
        <v>63.96</v>
      </c>
      <c r="Q3" s="201">
        <v>5.36</v>
      </c>
      <c r="R3" s="201">
        <v>10.41</v>
      </c>
      <c r="S3" s="201">
        <v>6.49</v>
      </c>
      <c r="T3" s="201">
        <v>0</v>
      </c>
      <c r="U3" s="201">
        <v>235.57</v>
      </c>
      <c r="V3" s="201">
        <v>3.06</v>
      </c>
      <c r="W3" s="201">
        <v>10.87</v>
      </c>
      <c r="X3" s="201">
        <v>36.42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84.03</v>
      </c>
      <c r="AN3" s="201">
        <v>0</v>
      </c>
      <c r="AO3">
        <v>0</v>
      </c>
      <c r="AP3" s="201">
        <v>68.56</v>
      </c>
      <c r="AQ3" s="201">
        <v>22.15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4.16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0.16</v>
      </c>
      <c r="K4" s="201">
        <v>158.65</v>
      </c>
      <c r="L4" s="201">
        <v>61.22</v>
      </c>
      <c r="M4" s="201">
        <v>0</v>
      </c>
      <c r="N4" s="201">
        <v>29.16</v>
      </c>
      <c r="O4" s="201">
        <v>48.96</v>
      </c>
      <c r="P4" s="201">
        <v>63.96</v>
      </c>
      <c r="Q4" s="201">
        <v>5.36</v>
      </c>
      <c r="R4" s="201">
        <v>10.41</v>
      </c>
      <c r="S4" s="201">
        <v>6.49</v>
      </c>
      <c r="T4" s="201">
        <v>0</v>
      </c>
      <c r="U4" s="201">
        <v>235.57</v>
      </c>
      <c r="V4" s="201">
        <v>3.07</v>
      </c>
      <c r="W4" s="201">
        <v>10.87</v>
      </c>
      <c r="X4" s="201">
        <v>36.42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87.08</v>
      </c>
      <c r="AN4" s="201">
        <v>0</v>
      </c>
      <c r="AO4">
        <v>0</v>
      </c>
      <c r="AP4" s="201">
        <v>68.56</v>
      </c>
      <c r="AQ4" s="201">
        <v>22.15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0.16</v>
      </c>
      <c r="K5" s="201">
        <v>158.65</v>
      </c>
      <c r="L5" s="201">
        <v>53.67</v>
      </c>
      <c r="M5" s="201">
        <v>0</v>
      </c>
      <c r="N5" s="201">
        <v>29.16</v>
      </c>
      <c r="O5" s="201">
        <v>48.96</v>
      </c>
      <c r="P5" s="201">
        <v>63.96</v>
      </c>
      <c r="Q5" s="201">
        <v>5.36</v>
      </c>
      <c r="R5" s="201">
        <v>10.41</v>
      </c>
      <c r="S5" s="201">
        <v>6.49</v>
      </c>
      <c r="T5" s="201">
        <v>0</v>
      </c>
      <c r="U5" s="201">
        <v>235.57</v>
      </c>
      <c r="V5" s="201">
        <v>3.01</v>
      </c>
      <c r="W5" s="201">
        <v>10.87</v>
      </c>
      <c r="X5" s="201">
        <v>36.42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93.58</v>
      </c>
      <c r="AN5" s="201">
        <v>0</v>
      </c>
      <c r="AO5">
        <v>0</v>
      </c>
      <c r="AP5" s="201">
        <v>68.56</v>
      </c>
      <c r="AQ5" s="201">
        <v>22.15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158.65</v>
      </c>
      <c r="L6" s="201">
        <v>49.11</v>
      </c>
      <c r="M6" s="201">
        <v>0</v>
      </c>
      <c r="N6" s="201">
        <v>29.16</v>
      </c>
      <c r="O6" s="201">
        <v>48.96</v>
      </c>
      <c r="P6" s="201">
        <v>63.96</v>
      </c>
      <c r="Q6" s="201">
        <v>5.36</v>
      </c>
      <c r="R6" s="201">
        <v>10.41</v>
      </c>
      <c r="S6" s="201">
        <v>6.49</v>
      </c>
      <c r="T6" s="201">
        <v>0</v>
      </c>
      <c r="U6" s="201">
        <v>235.57</v>
      </c>
      <c r="V6" s="201">
        <v>3.01</v>
      </c>
      <c r="W6" s="201">
        <v>10.87</v>
      </c>
      <c r="X6" s="201">
        <v>36.42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101.13</v>
      </c>
      <c r="AN6" s="201">
        <v>0</v>
      </c>
      <c r="AO6">
        <v>0</v>
      </c>
      <c r="AP6" s="201">
        <v>68.56</v>
      </c>
      <c r="AQ6" s="201">
        <v>22.15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158.65</v>
      </c>
      <c r="L7" s="201">
        <v>39.85</v>
      </c>
      <c r="M7" s="201">
        <v>0</v>
      </c>
      <c r="N7" s="201">
        <v>29.16</v>
      </c>
      <c r="O7" s="201">
        <v>48.96</v>
      </c>
      <c r="P7" s="201">
        <v>63.96</v>
      </c>
      <c r="Q7" s="201">
        <v>5.36</v>
      </c>
      <c r="R7" s="201">
        <v>10.41</v>
      </c>
      <c r="S7" s="201">
        <v>6.49</v>
      </c>
      <c r="T7" s="201">
        <v>0</v>
      </c>
      <c r="U7" s="201">
        <v>235.57</v>
      </c>
      <c r="V7" s="201">
        <v>3.01</v>
      </c>
      <c r="W7" s="201">
        <v>10.87</v>
      </c>
      <c r="X7" s="201">
        <v>36.42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110</v>
      </c>
      <c r="AN7" s="201">
        <v>0</v>
      </c>
      <c r="AO7">
        <v>0</v>
      </c>
      <c r="AP7" s="201">
        <v>68.56</v>
      </c>
      <c r="AQ7" s="201">
        <v>22.15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158.65</v>
      </c>
      <c r="L8" s="201">
        <v>39.85</v>
      </c>
      <c r="M8" s="201">
        <v>0</v>
      </c>
      <c r="N8" s="201">
        <v>29.16</v>
      </c>
      <c r="O8" s="201">
        <v>48.96</v>
      </c>
      <c r="P8" s="201">
        <v>63.96</v>
      </c>
      <c r="Q8" s="201">
        <v>5.36</v>
      </c>
      <c r="R8" s="201">
        <v>10.41</v>
      </c>
      <c r="S8" s="201">
        <v>6.49</v>
      </c>
      <c r="T8" s="201">
        <v>0</v>
      </c>
      <c r="U8" s="201">
        <v>235.57</v>
      </c>
      <c r="V8" s="201">
        <v>3.01</v>
      </c>
      <c r="W8" s="201">
        <v>10.87</v>
      </c>
      <c r="X8" s="201">
        <v>36.42</v>
      </c>
      <c r="Y8" s="201">
        <v>0</v>
      </c>
      <c r="Z8">
        <v>0</v>
      </c>
      <c r="AA8" s="201">
        <v>7.92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110</v>
      </c>
      <c r="AN8" s="201">
        <v>0</v>
      </c>
      <c r="AO8">
        <v>0</v>
      </c>
      <c r="AP8" s="201">
        <v>68.56</v>
      </c>
      <c r="AQ8" s="201">
        <v>22.15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158.65</v>
      </c>
      <c r="L9" s="201">
        <v>39.85</v>
      </c>
      <c r="M9" s="201">
        <v>0</v>
      </c>
      <c r="N9" s="201">
        <v>29.16</v>
      </c>
      <c r="O9" s="201">
        <v>48.96</v>
      </c>
      <c r="P9" s="201">
        <v>63.96</v>
      </c>
      <c r="Q9" s="201">
        <v>5.36</v>
      </c>
      <c r="R9" s="201">
        <v>10.41</v>
      </c>
      <c r="S9" s="201">
        <v>6.49</v>
      </c>
      <c r="T9" s="201">
        <v>0</v>
      </c>
      <c r="U9" s="201">
        <v>235.57</v>
      </c>
      <c r="V9" s="201">
        <v>3.01</v>
      </c>
      <c r="W9" s="201">
        <v>10.87</v>
      </c>
      <c r="X9" s="201">
        <v>36.42</v>
      </c>
      <c r="Y9" s="201">
        <v>0</v>
      </c>
      <c r="Z9">
        <v>0</v>
      </c>
      <c r="AA9" s="201">
        <v>7.92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110</v>
      </c>
      <c r="AN9" s="201">
        <v>0</v>
      </c>
      <c r="AO9">
        <v>0</v>
      </c>
      <c r="AP9" s="201">
        <v>68.56</v>
      </c>
      <c r="AQ9" s="201">
        <v>22.15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158.65</v>
      </c>
      <c r="L10" s="201">
        <v>39.85</v>
      </c>
      <c r="M10" s="201">
        <v>0</v>
      </c>
      <c r="N10" s="201">
        <v>29.16</v>
      </c>
      <c r="O10" s="201">
        <v>48.96</v>
      </c>
      <c r="P10" s="201">
        <v>63.96</v>
      </c>
      <c r="Q10" s="201">
        <v>5.36</v>
      </c>
      <c r="R10" s="201">
        <v>10.41</v>
      </c>
      <c r="S10" s="201">
        <v>6.49</v>
      </c>
      <c r="T10" s="201">
        <v>0</v>
      </c>
      <c r="U10" s="201">
        <v>235.57</v>
      </c>
      <c r="V10" s="201">
        <v>3.01</v>
      </c>
      <c r="W10" s="201">
        <v>10.87</v>
      </c>
      <c r="X10" s="201">
        <v>36.42</v>
      </c>
      <c r="Y10" s="201">
        <v>0</v>
      </c>
      <c r="Z10">
        <v>0</v>
      </c>
      <c r="AA10" s="201">
        <v>7.92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65.19</v>
      </c>
      <c r="AN10" s="201">
        <v>0</v>
      </c>
      <c r="AO10">
        <v>0</v>
      </c>
      <c r="AP10" s="201">
        <v>68.56</v>
      </c>
      <c r="AQ10" s="201">
        <v>22.15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0.36</v>
      </c>
      <c r="E11" s="201">
        <v>0</v>
      </c>
      <c r="F11" s="201">
        <v>0</v>
      </c>
      <c r="G11" s="201">
        <v>0.13</v>
      </c>
      <c r="H11" s="201">
        <v>0</v>
      </c>
      <c r="I11" s="201">
        <v>0</v>
      </c>
      <c r="J11" s="201">
        <v>1.31</v>
      </c>
      <c r="K11" s="201">
        <v>158.65</v>
      </c>
      <c r="L11" s="201">
        <v>39.85</v>
      </c>
      <c r="M11" s="201">
        <v>0</v>
      </c>
      <c r="N11" s="201">
        <v>29.16</v>
      </c>
      <c r="O11" s="201">
        <v>48.96</v>
      </c>
      <c r="P11" s="201">
        <v>63.96</v>
      </c>
      <c r="Q11" s="201">
        <v>5.36</v>
      </c>
      <c r="R11" s="201">
        <v>10.41</v>
      </c>
      <c r="S11" s="201">
        <v>6.49</v>
      </c>
      <c r="T11" s="201">
        <v>0</v>
      </c>
      <c r="U11" s="201">
        <v>235.57</v>
      </c>
      <c r="V11" s="201">
        <v>3.01</v>
      </c>
      <c r="W11" s="201">
        <v>10.87</v>
      </c>
      <c r="X11" s="201">
        <v>36.42</v>
      </c>
      <c r="Y11" s="201">
        <v>0</v>
      </c>
      <c r="Z11">
        <v>0</v>
      </c>
      <c r="AA11" s="201">
        <v>7.92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22.75</v>
      </c>
      <c r="AN11" s="201">
        <v>0</v>
      </c>
      <c r="AO11">
        <v>0</v>
      </c>
      <c r="AP11" s="201">
        <v>68.56</v>
      </c>
      <c r="AQ11" s="201">
        <v>22.15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158.65</v>
      </c>
      <c r="L12" s="201">
        <v>39.85</v>
      </c>
      <c r="M12" s="201">
        <v>0</v>
      </c>
      <c r="N12" s="201">
        <v>29.16</v>
      </c>
      <c r="O12" s="201">
        <v>48.96</v>
      </c>
      <c r="P12" s="201">
        <v>63.96</v>
      </c>
      <c r="Q12" s="201">
        <v>5.36</v>
      </c>
      <c r="R12" s="201">
        <v>10.41</v>
      </c>
      <c r="S12" s="201">
        <v>6.49</v>
      </c>
      <c r="T12" s="201">
        <v>0</v>
      </c>
      <c r="U12" s="201">
        <v>235.57</v>
      </c>
      <c r="V12" s="201">
        <v>3.01</v>
      </c>
      <c r="W12" s="201">
        <v>10.87</v>
      </c>
      <c r="X12" s="201">
        <v>36.42</v>
      </c>
      <c r="Y12" s="201">
        <v>0</v>
      </c>
      <c r="Z12">
        <v>0</v>
      </c>
      <c r="AA12" s="201">
        <v>7.92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68.56</v>
      </c>
      <c r="AQ12" s="201">
        <v>22.15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158.72</v>
      </c>
      <c r="L13" s="201">
        <v>42.12</v>
      </c>
      <c r="M13" s="201">
        <v>0</v>
      </c>
      <c r="N13" s="201">
        <v>29.16</v>
      </c>
      <c r="O13" s="201">
        <v>48.96</v>
      </c>
      <c r="P13" s="201">
        <v>63.96</v>
      </c>
      <c r="Q13" s="201">
        <v>5.36</v>
      </c>
      <c r="R13" s="201">
        <v>10.41</v>
      </c>
      <c r="S13" s="201">
        <v>6.49</v>
      </c>
      <c r="T13" s="201">
        <v>0</v>
      </c>
      <c r="U13" s="201">
        <v>235.57</v>
      </c>
      <c r="V13" s="201">
        <v>3.01</v>
      </c>
      <c r="W13" s="201">
        <v>10.87</v>
      </c>
      <c r="X13" s="201">
        <v>36.42</v>
      </c>
      <c r="Y13" s="201">
        <v>0</v>
      </c>
      <c r="Z13">
        <v>0</v>
      </c>
      <c r="AA13" s="201">
        <v>7.92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68.56</v>
      </c>
      <c r="AQ13" s="201">
        <v>22.15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158.72</v>
      </c>
      <c r="L14" s="201">
        <v>42.12</v>
      </c>
      <c r="M14" s="201">
        <v>0</v>
      </c>
      <c r="N14" s="201">
        <v>29.16</v>
      </c>
      <c r="O14" s="201">
        <v>48.96</v>
      </c>
      <c r="P14" s="201">
        <v>63.96</v>
      </c>
      <c r="Q14" s="201">
        <v>5.36</v>
      </c>
      <c r="R14" s="201">
        <v>10.41</v>
      </c>
      <c r="S14" s="201">
        <v>6.49</v>
      </c>
      <c r="T14" s="201">
        <v>0</v>
      </c>
      <c r="U14" s="201">
        <v>235.57</v>
      </c>
      <c r="V14" s="201">
        <v>3.01</v>
      </c>
      <c r="W14" s="201">
        <v>10.87</v>
      </c>
      <c r="X14" s="201">
        <v>36.42</v>
      </c>
      <c r="Y14" s="201">
        <v>0</v>
      </c>
      <c r="Z14">
        <v>0</v>
      </c>
      <c r="AA14" s="201">
        <v>7.92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68.56</v>
      </c>
      <c r="AQ14" s="201">
        <v>22.15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159.16</v>
      </c>
      <c r="L15" s="201">
        <v>43.23</v>
      </c>
      <c r="M15" s="201">
        <v>0</v>
      </c>
      <c r="N15" s="201">
        <v>29.16</v>
      </c>
      <c r="O15" s="201">
        <v>48.96</v>
      </c>
      <c r="P15" s="201">
        <v>63.96</v>
      </c>
      <c r="Q15" s="201">
        <v>5.36</v>
      </c>
      <c r="R15" s="201">
        <v>10.34</v>
      </c>
      <c r="S15" s="201">
        <v>6.49</v>
      </c>
      <c r="T15" s="201">
        <v>0</v>
      </c>
      <c r="U15" s="201">
        <v>235.57</v>
      </c>
      <c r="V15" s="201">
        <v>3.01</v>
      </c>
      <c r="W15" s="201">
        <v>10.87</v>
      </c>
      <c r="X15" s="201">
        <v>36.29</v>
      </c>
      <c r="Y15" s="201">
        <v>0</v>
      </c>
      <c r="Z15">
        <v>0</v>
      </c>
      <c r="AA15" s="201">
        <v>7.92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68.56</v>
      </c>
      <c r="AQ15" s="201">
        <v>22.15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159.16</v>
      </c>
      <c r="L16" s="201">
        <v>43.23</v>
      </c>
      <c r="M16" s="201">
        <v>0</v>
      </c>
      <c r="N16" s="201">
        <v>29.16</v>
      </c>
      <c r="O16" s="201">
        <v>48.96</v>
      </c>
      <c r="P16" s="201">
        <v>63.96</v>
      </c>
      <c r="Q16" s="201">
        <v>5.36</v>
      </c>
      <c r="R16" s="201">
        <v>10.41</v>
      </c>
      <c r="S16" s="201">
        <v>6.49</v>
      </c>
      <c r="T16" s="201">
        <v>0</v>
      </c>
      <c r="U16" s="201">
        <v>235.57</v>
      </c>
      <c r="V16" s="201">
        <v>3.01</v>
      </c>
      <c r="W16" s="201">
        <v>10.87</v>
      </c>
      <c r="X16" s="201">
        <v>36.29</v>
      </c>
      <c r="Y16" s="201">
        <v>0</v>
      </c>
      <c r="Z16">
        <v>0</v>
      </c>
      <c r="AA16" s="201">
        <v>7.92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68.56</v>
      </c>
      <c r="AQ16" s="201">
        <v>22.15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159.16</v>
      </c>
      <c r="L17" s="201">
        <v>43.23</v>
      </c>
      <c r="M17" s="201">
        <v>0</v>
      </c>
      <c r="N17" s="201">
        <v>29.16</v>
      </c>
      <c r="O17" s="201">
        <v>48.96</v>
      </c>
      <c r="P17" s="201">
        <v>63.96</v>
      </c>
      <c r="Q17" s="201">
        <v>5.36</v>
      </c>
      <c r="R17" s="201">
        <v>10.41</v>
      </c>
      <c r="S17" s="201">
        <v>6.49</v>
      </c>
      <c r="T17" s="201">
        <v>0</v>
      </c>
      <c r="U17" s="201">
        <v>235.57</v>
      </c>
      <c r="V17" s="201">
        <v>3.01</v>
      </c>
      <c r="W17" s="201">
        <v>10.87</v>
      </c>
      <c r="X17" s="201">
        <v>36.29</v>
      </c>
      <c r="Y17" s="201">
        <v>0</v>
      </c>
      <c r="Z17">
        <v>0</v>
      </c>
      <c r="AA17" s="201">
        <v>7.92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68.56</v>
      </c>
      <c r="AQ17" s="201">
        <v>22.15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159.16</v>
      </c>
      <c r="L18" s="201">
        <v>43.23</v>
      </c>
      <c r="M18" s="201">
        <v>0</v>
      </c>
      <c r="N18" s="201">
        <v>29.16</v>
      </c>
      <c r="O18" s="201">
        <v>48.96</v>
      </c>
      <c r="P18" s="201">
        <v>63.96</v>
      </c>
      <c r="Q18" s="201">
        <v>5.36</v>
      </c>
      <c r="R18" s="201">
        <v>10.41</v>
      </c>
      <c r="S18" s="201">
        <v>6.49</v>
      </c>
      <c r="T18" s="201">
        <v>0</v>
      </c>
      <c r="U18" s="201">
        <v>235.57</v>
      </c>
      <c r="V18" s="201">
        <v>3.01</v>
      </c>
      <c r="W18" s="201">
        <v>10.87</v>
      </c>
      <c r="X18" s="201">
        <v>36.29</v>
      </c>
      <c r="Y18" s="201">
        <v>0</v>
      </c>
      <c r="Z18">
        <v>0</v>
      </c>
      <c r="AA18" s="201">
        <v>7.92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68.56</v>
      </c>
      <c r="AQ18" s="201">
        <v>22.15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143.38</v>
      </c>
      <c r="L19" s="201">
        <v>35</v>
      </c>
      <c r="M19" s="201">
        <v>0</v>
      </c>
      <c r="N19" s="201">
        <v>29.16</v>
      </c>
      <c r="O19" s="201">
        <v>48.96</v>
      </c>
      <c r="P19" s="201">
        <v>63.96</v>
      </c>
      <c r="Q19" s="201">
        <v>5.36</v>
      </c>
      <c r="R19" s="201">
        <v>10.41</v>
      </c>
      <c r="S19" s="201">
        <v>6.49</v>
      </c>
      <c r="T19" s="201">
        <v>0</v>
      </c>
      <c r="U19" s="201">
        <v>235.57</v>
      </c>
      <c r="V19" s="201">
        <v>3.01</v>
      </c>
      <c r="W19" s="201">
        <v>10.87</v>
      </c>
      <c r="X19" s="201">
        <v>36.29</v>
      </c>
      <c r="Y19" s="201">
        <v>0</v>
      </c>
      <c r="Z19">
        <v>0</v>
      </c>
      <c r="AA19" s="201">
        <v>7.92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68.56</v>
      </c>
      <c r="AQ19" s="201">
        <v>22.15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143.38</v>
      </c>
      <c r="L20" s="201">
        <v>35</v>
      </c>
      <c r="M20" s="201">
        <v>0</v>
      </c>
      <c r="N20" s="201">
        <v>29.16</v>
      </c>
      <c r="O20" s="201">
        <v>48.96</v>
      </c>
      <c r="P20" s="201">
        <v>63.96</v>
      </c>
      <c r="Q20" s="201">
        <v>5.36</v>
      </c>
      <c r="R20" s="201">
        <v>10.41</v>
      </c>
      <c r="S20" s="201">
        <v>6.49</v>
      </c>
      <c r="T20" s="201">
        <v>0</v>
      </c>
      <c r="U20" s="201">
        <v>235.57</v>
      </c>
      <c r="V20" s="201">
        <v>3.01</v>
      </c>
      <c r="W20" s="201">
        <v>10.87</v>
      </c>
      <c r="X20" s="201">
        <v>36.29</v>
      </c>
      <c r="Y20" s="201">
        <v>0</v>
      </c>
      <c r="Z20">
        <v>0</v>
      </c>
      <c r="AA20" s="201">
        <v>7.92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68.56</v>
      </c>
      <c r="AQ20" s="201">
        <v>22.15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159.16</v>
      </c>
      <c r="L21" s="201">
        <v>38</v>
      </c>
      <c r="M21" s="201">
        <v>0</v>
      </c>
      <c r="N21" s="201">
        <v>29.16</v>
      </c>
      <c r="O21" s="201">
        <v>48.96</v>
      </c>
      <c r="P21" s="201">
        <v>63.96</v>
      </c>
      <c r="Q21" s="201">
        <v>5.36</v>
      </c>
      <c r="R21" s="201">
        <v>10.41</v>
      </c>
      <c r="S21" s="201">
        <v>6.49</v>
      </c>
      <c r="T21" s="201">
        <v>0</v>
      </c>
      <c r="U21" s="201">
        <v>235.57</v>
      </c>
      <c r="V21" s="201">
        <v>3.01</v>
      </c>
      <c r="W21" s="201">
        <v>10.87</v>
      </c>
      <c r="X21" s="201">
        <v>36.29</v>
      </c>
      <c r="Y21" s="201">
        <v>0</v>
      </c>
      <c r="Z21">
        <v>0</v>
      </c>
      <c r="AA21" s="201">
        <v>7.92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68.56</v>
      </c>
      <c r="AQ21" s="201">
        <v>22.15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158.72</v>
      </c>
      <c r="L22" s="201">
        <v>36.729999999999997</v>
      </c>
      <c r="M22" s="201">
        <v>0</v>
      </c>
      <c r="N22" s="201">
        <v>29.16</v>
      </c>
      <c r="O22" s="201">
        <v>48.96</v>
      </c>
      <c r="P22" s="201">
        <v>63.96</v>
      </c>
      <c r="Q22" s="201">
        <v>5.36</v>
      </c>
      <c r="R22" s="201">
        <v>10.41</v>
      </c>
      <c r="S22" s="201">
        <v>6.49</v>
      </c>
      <c r="T22" s="201">
        <v>0</v>
      </c>
      <c r="U22" s="201">
        <v>235.57</v>
      </c>
      <c r="V22" s="201">
        <v>3.01</v>
      </c>
      <c r="W22" s="201">
        <v>10.87</v>
      </c>
      <c r="X22" s="201">
        <v>36.29</v>
      </c>
      <c r="Y22" s="201">
        <v>0</v>
      </c>
      <c r="Z22">
        <v>0</v>
      </c>
      <c r="AA22" s="201">
        <v>7.92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68.56</v>
      </c>
      <c r="AQ22" s="201">
        <v>22.15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158.72</v>
      </c>
      <c r="L23" s="201">
        <v>42.12</v>
      </c>
      <c r="M23" s="201">
        <v>0</v>
      </c>
      <c r="N23" s="201">
        <v>29.16</v>
      </c>
      <c r="O23" s="201">
        <v>48.96</v>
      </c>
      <c r="P23" s="201">
        <v>63.96</v>
      </c>
      <c r="Q23" s="201">
        <v>5.36</v>
      </c>
      <c r="R23" s="201">
        <v>10.41</v>
      </c>
      <c r="S23" s="201">
        <v>6.49</v>
      </c>
      <c r="T23" s="201">
        <v>0</v>
      </c>
      <c r="U23" s="201">
        <v>235.57</v>
      </c>
      <c r="V23" s="201">
        <v>3.01</v>
      </c>
      <c r="W23" s="201">
        <v>10.87</v>
      </c>
      <c r="X23" s="201">
        <v>36.42</v>
      </c>
      <c r="Y23" s="201">
        <v>0</v>
      </c>
      <c r="Z23">
        <v>0</v>
      </c>
      <c r="AA23" s="201">
        <v>7.92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68.56</v>
      </c>
      <c r="AQ23" s="201">
        <v>22.15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158.72</v>
      </c>
      <c r="L24" s="201">
        <v>42.12</v>
      </c>
      <c r="M24" s="201">
        <v>0</v>
      </c>
      <c r="N24" s="201">
        <v>29.16</v>
      </c>
      <c r="O24" s="201">
        <v>48.96</v>
      </c>
      <c r="P24" s="201">
        <v>63.96</v>
      </c>
      <c r="Q24" s="201">
        <v>5.36</v>
      </c>
      <c r="R24" s="201">
        <v>10.41</v>
      </c>
      <c r="S24" s="201">
        <v>6.49</v>
      </c>
      <c r="T24" s="201">
        <v>0</v>
      </c>
      <c r="U24" s="201">
        <v>235.57</v>
      </c>
      <c r="V24" s="201">
        <v>3.01</v>
      </c>
      <c r="W24" s="201">
        <v>10.87</v>
      </c>
      <c r="X24" s="201">
        <v>36.42</v>
      </c>
      <c r="Y24" s="201">
        <v>0</v>
      </c>
      <c r="Z24">
        <v>0</v>
      </c>
      <c r="AA24" s="201">
        <v>7.92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68.56</v>
      </c>
      <c r="AQ24" s="201">
        <v>22.15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158.72</v>
      </c>
      <c r="L25" s="201">
        <v>42.12</v>
      </c>
      <c r="M25" s="201">
        <v>0</v>
      </c>
      <c r="N25" s="201">
        <v>29.16</v>
      </c>
      <c r="O25" s="201">
        <v>48.96</v>
      </c>
      <c r="P25" s="201">
        <v>63.96</v>
      </c>
      <c r="Q25" s="201">
        <v>5.36</v>
      </c>
      <c r="R25" s="201">
        <v>10.41</v>
      </c>
      <c r="S25" s="201">
        <v>6.49</v>
      </c>
      <c r="T25" s="201">
        <v>0</v>
      </c>
      <c r="U25" s="201">
        <v>235.57</v>
      </c>
      <c r="V25" s="201">
        <v>3.01</v>
      </c>
      <c r="W25" s="201">
        <v>10.87</v>
      </c>
      <c r="X25" s="201">
        <v>36.42</v>
      </c>
      <c r="Y25" s="201">
        <v>0</v>
      </c>
      <c r="Z25">
        <v>0</v>
      </c>
      <c r="AA25" s="201">
        <v>7.92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68.56</v>
      </c>
      <c r="AQ25" s="201">
        <v>22.15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118.9</v>
      </c>
      <c r="L26" s="201">
        <v>23.2</v>
      </c>
      <c r="M26" s="201">
        <v>0</v>
      </c>
      <c r="N26" s="201">
        <v>29.16</v>
      </c>
      <c r="O26" s="201">
        <v>48.96</v>
      </c>
      <c r="P26" s="201">
        <v>63.96</v>
      </c>
      <c r="Q26" s="201">
        <v>5.36</v>
      </c>
      <c r="R26" s="201">
        <v>10.41</v>
      </c>
      <c r="S26" s="201">
        <v>6.49</v>
      </c>
      <c r="T26" s="201">
        <v>0</v>
      </c>
      <c r="U26" s="201">
        <v>235.57</v>
      </c>
      <c r="V26" s="201">
        <v>3.01</v>
      </c>
      <c r="W26" s="201">
        <v>10.87</v>
      </c>
      <c r="X26" s="201">
        <v>36.42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68.56</v>
      </c>
      <c r="AQ26" s="201">
        <v>11.27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158.72</v>
      </c>
      <c r="L27" s="201">
        <v>38.67</v>
      </c>
      <c r="M27" s="201">
        <v>0</v>
      </c>
      <c r="N27" s="201">
        <v>29.16</v>
      </c>
      <c r="O27" s="201">
        <v>48.96</v>
      </c>
      <c r="P27" s="201">
        <v>63.96</v>
      </c>
      <c r="Q27" s="201">
        <v>5.36</v>
      </c>
      <c r="R27" s="201">
        <v>10.41</v>
      </c>
      <c r="S27" s="201">
        <v>6.49</v>
      </c>
      <c r="T27" s="201">
        <v>0</v>
      </c>
      <c r="U27" s="201">
        <v>235.57</v>
      </c>
      <c r="V27" s="201">
        <v>3.01</v>
      </c>
      <c r="W27" s="201">
        <v>10.87</v>
      </c>
      <c r="X27" s="201">
        <v>36.42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68.56</v>
      </c>
      <c r="AQ27" s="201">
        <v>22.15</v>
      </c>
      <c r="AR27" s="201">
        <v>1.59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158.72</v>
      </c>
      <c r="L28" s="201">
        <v>36.729999999999997</v>
      </c>
      <c r="M28" s="201">
        <v>0</v>
      </c>
      <c r="N28" s="201">
        <v>29.16</v>
      </c>
      <c r="O28" s="201">
        <v>48.96</v>
      </c>
      <c r="P28" s="201">
        <v>63.96</v>
      </c>
      <c r="Q28" s="201">
        <v>5.36</v>
      </c>
      <c r="R28" s="201">
        <v>10.41</v>
      </c>
      <c r="S28" s="201">
        <v>6.49</v>
      </c>
      <c r="T28" s="201">
        <v>0</v>
      </c>
      <c r="U28" s="201">
        <v>235.57</v>
      </c>
      <c r="V28" s="201">
        <v>3.01</v>
      </c>
      <c r="W28" s="201">
        <v>10.87</v>
      </c>
      <c r="X28" s="201">
        <v>36.42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68.56</v>
      </c>
      <c r="AQ28" s="201">
        <v>22.15</v>
      </c>
      <c r="AR28" s="201">
        <v>7.28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158.72</v>
      </c>
      <c r="L29" s="201">
        <v>36.729999999999997</v>
      </c>
      <c r="M29" s="201">
        <v>0</v>
      </c>
      <c r="N29" s="201">
        <v>29.16</v>
      </c>
      <c r="O29" s="201">
        <v>48.96</v>
      </c>
      <c r="P29" s="201">
        <v>63.99</v>
      </c>
      <c r="Q29" s="201">
        <v>5.36</v>
      </c>
      <c r="R29" s="201">
        <v>10.41</v>
      </c>
      <c r="S29" s="201">
        <v>6.49</v>
      </c>
      <c r="T29" s="201">
        <v>0</v>
      </c>
      <c r="U29" s="201">
        <v>235.57</v>
      </c>
      <c r="V29" s="201">
        <v>3.01</v>
      </c>
      <c r="W29" s="201">
        <v>10.87</v>
      </c>
      <c r="X29" s="201">
        <v>36.42</v>
      </c>
      <c r="Y29" s="201">
        <v>0</v>
      </c>
      <c r="Z29">
        <v>0</v>
      </c>
      <c r="AA29" s="201">
        <v>7.92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68.56</v>
      </c>
      <c r="AQ29" s="201">
        <v>22.15</v>
      </c>
      <c r="AR29" s="201">
        <v>12.83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158.72</v>
      </c>
      <c r="L30" s="201">
        <v>36.729999999999997</v>
      </c>
      <c r="M30" s="201">
        <v>0</v>
      </c>
      <c r="N30" s="201">
        <v>29.16</v>
      </c>
      <c r="O30" s="201">
        <v>48.96</v>
      </c>
      <c r="P30" s="201">
        <v>63.99</v>
      </c>
      <c r="Q30" s="201">
        <v>5.36</v>
      </c>
      <c r="R30" s="201">
        <v>10.41</v>
      </c>
      <c r="S30" s="201">
        <v>6.49</v>
      </c>
      <c r="T30" s="201">
        <v>0</v>
      </c>
      <c r="U30" s="201">
        <v>235.57</v>
      </c>
      <c r="V30" s="201">
        <v>3.01</v>
      </c>
      <c r="W30" s="201">
        <v>10.87</v>
      </c>
      <c r="X30" s="201">
        <v>36.42</v>
      </c>
      <c r="Y30" s="201">
        <v>0</v>
      </c>
      <c r="Z30">
        <v>0</v>
      </c>
      <c r="AA30" s="201">
        <v>7.92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68.56</v>
      </c>
      <c r="AQ30" s="201">
        <v>22.15</v>
      </c>
      <c r="AR30" s="201">
        <v>16.079999999999998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118.91</v>
      </c>
      <c r="L31" s="201">
        <v>35.33</v>
      </c>
      <c r="M31" s="201">
        <v>0</v>
      </c>
      <c r="N31" s="201">
        <v>29.16</v>
      </c>
      <c r="O31" s="201">
        <v>48.96</v>
      </c>
      <c r="P31" s="201">
        <v>63.99</v>
      </c>
      <c r="Q31" s="201">
        <v>5.36</v>
      </c>
      <c r="R31" s="201">
        <v>10.41</v>
      </c>
      <c r="S31" s="201">
        <v>6.49</v>
      </c>
      <c r="T31" s="201">
        <v>0</v>
      </c>
      <c r="U31" s="201">
        <v>235.57</v>
      </c>
      <c r="V31" s="201">
        <v>3.01</v>
      </c>
      <c r="W31" s="201">
        <v>10.87</v>
      </c>
      <c r="X31" s="201">
        <v>36.42</v>
      </c>
      <c r="Y31" s="201">
        <v>0</v>
      </c>
      <c r="Z31">
        <v>0</v>
      </c>
      <c r="AA31" s="201">
        <v>7.92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70.92</v>
      </c>
      <c r="AQ31" s="201">
        <v>22.15</v>
      </c>
      <c r="AR31" s="201">
        <v>15.35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100.53</v>
      </c>
      <c r="L32" s="201">
        <v>25.9</v>
      </c>
      <c r="M32" s="201">
        <v>0</v>
      </c>
      <c r="N32" s="201">
        <v>29.16</v>
      </c>
      <c r="O32" s="201">
        <v>48.96</v>
      </c>
      <c r="P32" s="201">
        <v>63.99</v>
      </c>
      <c r="Q32" s="201">
        <v>5.36</v>
      </c>
      <c r="R32" s="201">
        <v>10.41</v>
      </c>
      <c r="S32" s="201">
        <v>6.49</v>
      </c>
      <c r="T32" s="201">
        <v>0</v>
      </c>
      <c r="U32" s="201">
        <v>235.57</v>
      </c>
      <c r="V32" s="201">
        <v>3.01</v>
      </c>
      <c r="W32" s="201">
        <v>10.87</v>
      </c>
      <c r="X32" s="201">
        <v>36.42</v>
      </c>
      <c r="Y32" s="201">
        <v>0</v>
      </c>
      <c r="Z32">
        <v>0</v>
      </c>
      <c r="AA32" s="201">
        <v>7.92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68.56</v>
      </c>
      <c r="AQ32" s="201">
        <v>12</v>
      </c>
      <c r="AR32" s="201">
        <v>15.35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88.16</v>
      </c>
      <c r="L33" s="201">
        <v>24</v>
      </c>
      <c r="M33" s="201">
        <v>0</v>
      </c>
      <c r="N33" s="201">
        <v>29.16</v>
      </c>
      <c r="O33" s="201">
        <v>48.96</v>
      </c>
      <c r="P33" s="201">
        <v>66.84</v>
      </c>
      <c r="Q33" s="201">
        <v>2.9</v>
      </c>
      <c r="R33" s="201">
        <v>10.41</v>
      </c>
      <c r="S33" s="201">
        <v>3.94</v>
      </c>
      <c r="T33" s="201">
        <v>0</v>
      </c>
      <c r="U33" s="201">
        <v>235.57</v>
      </c>
      <c r="V33" s="201">
        <v>3.01</v>
      </c>
      <c r="W33" s="201">
        <v>10.87</v>
      </c>
      <c r="X33" s="201">
        <v>36.42</v>
      </c>
      <c r="Y33" s="201">
        <v>0</v>
      </c>
      <c r="Z33">
        <v>0</v>
      </c>
      <c r="AA33" s="201">
        <v>7.92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68.56</v>
      </c>
      <c r="AQ33" s="201">
        <v>22.91</v>
      </c>
      <c r="AR33" s="201">
        <v>17.350000000000001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91.84</v>
      </c>
      <c r="L34" s="201">
        <v>23.2</v>
      </c>
      <c r="M34" s="201">
        <v>0</v>
      </c>
      <c r="N34" s="201">
        <v>29.16</v>
      </c>
      <c r="O34" s="201">
        <v>48.96</v>
      </c>
      <c r="P34" s="201">
        <v>66.930000000000007</v>
      </c>
      <c r="Q34" s="201">
        <v>2.9</v>
      </c>
      <c r="R34" s="201">
        <v>10.41</v>
      </c>
      <c r="S34" s="201">
        <v>3.94</v>
      </c>
      <c r="T34" s="201">
        <v>0</v>
      </c>
      <c r="U34" s="201">
        <v>235.57</v>
      </c>
      <c r="V34" s="201">
        <v>3.01</v>
      </c>
      <c r="W34" s="201">
        <v>10.87</v>
      </c>
      <c r="X34" s="201">
        <v>36.42</v>
      </c>
      <c r="Y34" s="201">
        <v>0</v>
      </c>
      <c r="Z34">
        <v>0</v>
      </c>
      <c r="AA34" s="201">
        <v>7.92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68.56</v>
      </c>
      <c r="AQ34" s="201">
        <v>14.66</v>
      </c>
      <c r="AR34" s="201">
        <v>17.350000000000001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91.84</v>
      </c>
      <c r="L35" s="201">
        <v>23.2</v>
      </c>
      <c r="M35" s="201">
        <v>0</v>
      </c>
      <c r="N35" s="201">
        <v>29.16</v>
      </c>
      <c r="O35" s="201">
        <v>48.96</v>
      </c>
      <c r="P35" s="201">
        <v>66.930000000000007</v>
      </c>
      <c r="Q35" s="201">
        <v>2.9</v>
      </c>
      <c r="R35" s="201">
        <v>10.41</v>
      </c>
      <c r="S35" s="201">
        <v>3.87</v>
      </c>
      <c r="T35" s="201">
        <v>0</v>
      </c>
      <c r="U35" s="201">
        <v>235.57</v>
      </c>
      <c r="V35" s="201">
        <v>3.01</v>
      </c>
      <c r="W35" s="201">
        <v>10.87</v>
      </c>
      <c r="X35" s="201">
        <v>36.42</v>
      </c>
      <c r="Y35" s="201">
        <v>0</v>
      </c>
      <c r="Z35">
        <v>0</v>
      </c>
      <c r="AA35" s="201">
        <v>7.92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68.56</v>
      </c>
      <c r="AQ35" s="201">
        <v>14.66</v>
      </c>
      <c r="AR35" s="201">
        <v>17.350000000000001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88.16</v>
      </c>
      <c r="L36" s="201">
        <v>23.2</v>
      </c>
      <c r="M36" s="201">
        <v>0</v>
      </c>
      <c r="N36" s="201">
        <v>29.16</v>
      </c>
      <c r="O36" s="201">
        <v>48.96</v>
      </c>
      <c r="P36" s="201">
        <v>66.930000000000007</v>
      </c>
      <c r="Q36" s="201">
        <v>2.9</v>
      </c>
      <c r="R36" s="201">
        <v>10.41</v>
      </c>
      <c r="S36" s="201">
        <v>3.87</v>
      </c>
      <c r="T36" s="201">
        <v>0</v>
      </c>
      <c r="U36" s="201">
        <v>235.57</v>
      </c>
      <c r="V36" s="201">
        <v>3.01</v>
      </c>
      <c r="W36" s="201">
        <v>10.87</v>
      </c>
      <c r="X36" s="201">
        <v>36.42</v>
      </c>
      <c r="Y36" s="201">
        <v>0</v>
      </c>
      <c r="Z36">
        <v>0</v>
      </c>
      <c r="AA36" s="201">
        <v>7.92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68.56</v>
      </c>
      <c r="AQ36" s="201">
        <v>14.66</v>
      </c>
      <c r="AR36" s="201">
        <v>17.350000000000001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87.66</v>
      </c>
      <c r="L37" s="201">
        <v>23.2</v>
      </c>
      <c r="M37" s="201">
        <v>0</v>
      </c>
      <c r="N37" s="201">
        <v>29.16</v>
      </c>
      <c r="O37" s="201">
        <v>48.96</v>
      </c>
      <c r="P37" s="201">
        <v>66.930000000000007</v>
      </c>
      <c r="Q37" s="201">
        <v>2.9</v>
      </c>
      <c r="R37" s="201">
        <v>5.61</v>
      </c>
      <c r="S37" s="201">
        <v>3.87</v>
      </c>
      <c r="T37" s="201">
        <v>0</v>
      </c>
      <c r="U37" s="201">
        <v>235.57</v>
      </c>
      <c r="V37" s="201">
        <v>3.11</v>
      </c>
      <c r="W37" s="201">
        <v>10.87</v>
      </c>
      <c r="X37" s="201">
        <v>36.42</v>
      </c>
      <c r="Y37" s="201">
        <v>0</v>
      </c>
      <c r="Z37">
        <v>0</v>
      </c>
      <c r="AA37" s="201">
        <v>7.92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68.56</v>
      </c>
      <c r="AQ37" s="201">
        <v>14.66</v>
      </c>
      <c r="AR37" s="201">
        <v>17.350000000000001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87.66</v>
      </c>
      <c r="L38" s="201">
        <v>23.2</v>
      </c>
      <c r="M38" s="201">
        <v>0</v>
      </c>
      <c r="N38" s="201">
        <v>29.16</v>
      </c>
      <c r="O38" s="201">
        <v>48.96</v>
      </c>
      <c r="P38" s="201">
        <v>66.930000000000007</v>
      </c>
      <c r="Q38" s="201">
        <v>2.9</v>
      </c>
      <c r="R38" s="201">
        <v>5.61</v>
      </c>
      <c r="S38" s="201">
        <v>3.87</v>
      </c>
      <c r="T38" s="201">
        <v>0</v>
      </c>
      <c r="U38" s="201">
        <v>235.57</v>
      </c>
      <c r="V38" s="201">
        <v>3.11</v>
      </c>
      <c r="W38" s="201">
        <v>10.87</v>
      </c>
      <c r="X38" s="201">
        <v>36.42</v>
      </c>
      <c r="Y38" s="201">
        <v>0</v>
      </c>
      <c r="Z38">
        <v>0</v>
      </c>
      <c r="AA38" s="201">
        <v>7.92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68.56</v>
      </c>
      <c r="AQ38" s="201">
        <v>14.66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82.39</v>
      </c>
      <c r="L39" s="201">
        <v>24</v>
      </c>
      <c r="M39" s="201">
        <v>0</v>
      </c>
      <c r="N39" s="201">
        <v>28.81</v>
      </c>
      <c r="O39" s="201">
        <v>48.36</v>
      </c>
      <c r="P39" s="201">
        <v>66.12</v>
      </c>
      <c r="Q39" s="201">
        <v>2.75</v>
      </c>
      <c r="R39" s="201">
        <v>5.61</v>
      </c>
      <c r="S39" s="201">
        <v>3.87</v>
      </c>
      <c r="T39" s="201">
        <v>0</v>
      </c>
      <c r="U39" s="201">
        <v>235.57</v>
      </c>
      <c r="V39" s="201">
        <v>3.11</v>
      </c>
      <c r="W39" s="201">
        <v>10.87</v>
      </c>
      <c r="X39" s="201">
        <v>36.42</v>
      </c>
      <c r="Y39" s="201">
        <v>0</v>
      </c>
      <c r="Z39">
        <v>0</v>
      </c>
      <c r="AA39" s="201">
        <v>7.92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68.56</v>
      </c>
      <c r="AQ39" s="201">
        <v>14.66</v>
      </c>
      <c r="AR39" s="201">
        <v>20.75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85.05</v>
      </c>
      <c r="L40" s="201">
        <v>24</v>
      </c>
      <c r="M40" s="201">
        <v>0</v>
      </c>
      <c r="N40" s="201">
        <v>28.97</v>
      </c>
      <c r="O40" s="201">
        <v>48.62</v>
      </c>
      <c r="P40" s="201">
        <v>66.48</v>
      </c>
      <c r="Q40" s="201">
        <v>2.75</v>
      </c>
      <c r="R40" s="201">
        <v>5.61</v>
      </c>
      <c r="S40" s="201">
        <v>3.87</v>
      </c>
      <c r="T40" s="201">
        <v>0</v>
      </c>
      <c r="U40" s="201">
        <v>235.57</v>
      </c>
      <c r="V40" s="201">
        <v>3.11</v>
      </c>
      <c r="W40" s="201">
        <v>10.87</v>
      </c>
      <c r="X40" s="201">
        <v>36.42</v>
      </c>
      <c r="Y40" s="201">
        <v>0</v>
      </c>
      <c r="Z40">
        <v>0</v>
      </c>
      <c r="AA40" s="201">
        <v>7.92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68.56</v>
      </c>
      <c r="AQ40" s="201">
        <v>14.66</v>
      </c>
      <c r="AR40" s="201">
        <v>20.75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79.819999999999993</v>
      </c>
      <c r="L41" s="201">
        <v>16.54</v>
      </c>
      <c r="M41" s="201">
        <v>0</v>
      </c>
      <c r="N41" s="201">
        <v>27.89</v>
      </c>
      <c r="O41" s="201">
        <v>46.83</v>
      </c>
      <c r="P41" s="201">
        <v>63.98</v>
      </c>
      <c r="Q41" s="201">
        <v>2.75</v>
      </c>
      <c r="R41" s="201">
        <v>5.61</v>
      </c>
      <c r="S41" s="201">
        <v>3.87</v>
      </c>
      <c r="T41" s="201">
        <v>0</v>
      </c>
      <c r="U41" s="201">
        <v>230.87</v>
      </c>
      <c r="V41" s="201">
        <v>3.11</v>
      </c>
      <c r="W41" s="201">
        <v>10.88</v>
      </c>
      <c r="X41" s="201">
        <v>36.42</v>
      </c>
      <c r="Y41" s="201">
        <v>0</v>
      </c>
      <c r="Z41">
        <v>0</v>
      </c>
      <c r="AA41" s="201">
        <v>7.92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68.56</v>
      </c>
      <c r="AQ41" s="201">
        <v>14.66</v>
      </c>
      <c r="AR41" s="201">
        <v>20.75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79.819999999999993</v>
      </c>
      <c r="L42" s="201">
        <v>14.54</v>
      </c>
      <c r="M42" s="201">
        <v>0</v>
      </c>
      <c r="N42" s="201">
        <v>27.75</v>
      </c>
      <c r="O42" s="201">
        <v>46.6</v>
      </c>
      <c r="P42" s="201">
        <v>63.71</v>
      </c>
      <c r="Q42" s="201">
        <v>2.75</v>
      </c>
      <c r="R42" s="201">
        <v>5.61</v>
      </c>
      <c r="S42" s="201">
        <v>3.87</v>
      </c>
      <c r="T42" s="201">
        <v>0</v>
      </c>
      <c r="U42" s="201">
        <v>230.87</v>
      </c>
      <c r="V42" s="201">
        <v>3.11</v>
      </c>
      <c r="W42" s="201">
        <v>10.88</v>
      </c>
      <c r="X42" s="201">
        <v>36.42</v>
      </c>
      <c r="Y42" s="201">
        <v>0</v>
      </c>
      <c r="Z42">
        <v>0</v>
      </c>
      <c r="AA42" s="201">
        <v>7.92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68.56</v>
      </c>
      <c r="AQ42" s="201">
        <v>14.66</v>
      </c>
      <c r="AR42" s="201">
        <v>20.75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86.53</v>
      </c>
      <c r="L43" s="201">
        <v>23</v>
      </c>
      <c r="M43" s="201">
        <v>0</v>
      </c>
      <c r="N43" s="201">
        <v>29.16</v>
      </c>
      <c r="O43" s="201">
        <v>48.96</v>
      </c>
      <c r="P43" s="201">
        <v>66.930000000000007</v>
      </c>
      <c r="Q43" s="201">
        <v>2.66</v>
      </c>
      <c r="R43" s="201">
        <v>5.61</v>
      </c>
      <c r="S43" s="201">
        <v>3.87</v>
      </c>
      <c r="T43" s="201">
        <v>0</v>
      </c>
      <c r="U43" s="201">
        <v>230.87</v>
      </c>
      <c r="V43" s="201">
        <v>3.11</v>
      </c>
      <c r="W43" s="201">
        <v>10.88</v>
      </c>
      <c r="X43" s="201">
        <v>36.42</v>
      </c>
      <c r="Y43" s="201">
        <v>0</v>
      </c>
      <c r="Z43">
        <v>0</v>
      </c>
      <c r="AA43" s="201">
        <v>7.67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68.56</v>
      </c>
      <c r="AQ43" s="201">
        <v>12</v>
      </c>
      <c r="AR43" s="201">
        <v>20.75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86.53</v>
      </c>
      <c r="L44" s="201">
        <v>22.23</v>
      </c>
      <c r="M44" s="201">
        <v>0</v>
      </c>
      <c r="N44" s="201">
        <v>29.16</v>
      </c>
      <c r="O44" s="201">
        <v>48.96</v>
      </c>
      <c r="P44" s="201">
        <v>66.930000000000007</v>
      </c>
      <c r="Q44" s="201">
        <v>2.71</v>
      </c>
      <c r="R44" s="201">
        <v>5.61</v>
      </c>
      <c r="S44" s="201">
        <v>3.87</v>
      </c>
      <c r="T44" s="201">
        <v>0</v>
      </c>
      <c r="U44" s="201">
        <v>230.87</v>
      </c>
      <c r="V44" s="201">
        <v>3.11</v>
      </c>
      <c r="W44" s="201">
        <v>10.88</v>
      </c>
      <c r="X44" s="201">
        <v>36.42</v>
      </c>
      <c r="Y44" s="201">
        <v>0</v>
      </c>
      <c r="Z44">
        <v>0</v>
      </c>
      <c r="AA44" s="201">
        <v>7.67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68.56</v>
      </c>
      <c r="AQ44" s="201">
        <v>12</v>
      </c>
      <c r="AR44" s="201">
        <v>20.75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84.29</v>
      </c>
      <c r="L45" s="201">
        <v>22.23</v>
      </c>
      <c r="M45" s="201">
        <v>0</v>
      </c>
      <c r="N45" s="201">
        <v>28.97</v>
      </c>
      <c r="O45" s="201">
        <v>48.67</v>
      </c>
      <c r="P45" s="201">
        <v>66.53</v>
      </c>
      <c r="Q45" s="201">
        <v>2.71</v>
      </c>
      <c r="R45" s="201">
        <v>5.61</v>
      </c>
      <c r="S45" s="201">
        <v>3.87</v>
      </c>
      <c r="T45" s="201">
        <v>0</v>
      </c>
      <c r="U45" s="201">
        <v>230.87</v>
      </c>
      <c r="V45" s="201">
        <v>3.11</v>
      </c>
      <c r="W45" s="201">
        <v>10.88</v>
      </c>
      <c r="X45" s="201">
        <v>36.42</v>
      </c>
      <c r="Y45" s="201">
        <v>0</v>
      </c>
      <c r="Z45">
        <v>0</v>
      </c>
      <c r="AA45" s="201">
        <v>7.67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68.56</v>
      </c>
      <c r="AQ45" s="201">
        <v>12</v>
      </c>
      <c r="AR45" s="201">
        <v>21.75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78.94</v>
      </c>
      <c r="L46" s="201">
        <v>22.23</v>
      </c>
      <c r="M46" s="201">
        <v>0</v>
      </c>
      <c r="N46" s="201">
        <v>28.53</v>
      </c>
      <c r="O46" s="201">
        <v>47.88</v>
      </c>
      <c r="P46" s="201">
        <v>65.459999999999994</v>
      </c>
      <c r="Q46" s="201">
        <v>2.71</v>
      </c>
      <c r="R46" s="201">
        <v>5.61</v>
      </c>
      <c r="S46" s="201">
        <v>3.87</v>
      </c>
      <c r="T46" s="201">
        <v>0</v>
      </c>
      <c r="U46" s="201">
        <v>230.87</v>
      </c>
      <c r="V46" s="201">
        <v>3.11</v>
      </c>
      <c r="W46" s="201">
        <v>10.88</v>
      </c>
      <c r="X46" s="201">
        <v>36.42</v>
      </c>
      <c r="Y46" s="201">
        <v>0</v>
      </c>
      <c r="Z46">
        <v>0</v>
      </c>
      <c r="AA46" s="201">
        <v>7.67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68.56</v>
      </c>
      <c r="AQ46" s="201">
        <v>12</v>
      </c>
      <c r="AR46" s="201">
        <v>21.75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76.52</v>
      </c>
      <c r="L47" s="201">
        <v>19.64</v>
      </c>
      <c r="M47" s="201">
        <v>0</v>
      </c>
      <c r="N47" s="201">
        <v>28.33</v>
      </c>
      <c r="O47" s="201">
        <v>47.58</v>
      </c>
      <c r="P47" s="201">
        <v>65.06</v>
      </c>
      <c r="Q47" s="201">
        <v>2.71</v>
      </c>
      <c r="R47" s="201">
        <v>5.61</v>
      </c>
      <c r="S47" s="201">
        <v>3.87</v>
      </c>
      <c r="T47" s="201">
        <v>0</v>
      </c>
      <c r="U47" s="201">
        <v>230.87</v>
      </c>
      <c r="V47" s="201">
        <v>2.5299999999999998</v>
      </c>
      <c r="W47" s="201">
        <v>6.77</v>
      </c>
      <c r="X47" s="201">
        <v>19.329999999999998</v>
      </c>
      <c r="Y47" s="201">
        <v>0</v>
      </c>
      <c r="Z47">
        <v>0</v>
      </c>
      <c r="AA47" s="201">
        <v>7.42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67.03</v>
      </c>
      <c r="AQ47" s="201">
        <v>12</v>
      </c>
      <c r="AR47" s="201">
        <v>21.75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76.52</v>
      </c>
      <c r="L48" s="201">
        <v>22.23</v>
      </c>
      <c r="M48" s="201">
        <v>0</v>
      </c>
      <c r="N48" s="201">
        <v>28.22</v>
      </c>
      <c r="O48" s="201">
        <v>47.39</v>
      </c>
      <c r="P48" s="201">
        <v>64.790000000000006</v>
      </c>
      <c r="Q48" s="201">
        <v>2.71</v>
      </c>
      <c r="R48" s="201">
        <v>5.61</v>
      </c>
      <c r="S48" s="201">
        <v>3.87</v>
      </c>
      <c r="T48" s="201">
        <v>0</v>
      </c>
      <c r="U48" s="201">
        <v>230.87</v>
      </c>
      <c r="V48" s="201">
        <v>2.5299999999999998</v>
      </c>
      <c r="W48" s="201">
        <v>6.77</v>
      </c>
      <c r="X48" s="201">
        <v>19.329999999999998</v>
      </c>
      <c r="Y48" s="201">
        <v>0</v>
      </c>
      <c r="Z48">
        <v>0</v>
      </c>
      <c r="AA48" s="201">
        <v>7.42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67.03</v>
      </c>
      <c r="AQ48" s="201">
        <v>12</v>
      </c>
      <c r="AR48" s="201">
        <v>21.75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75.680000000000007</v>
      </c>
      <c r="L49" s="201">
        <v>17.100000000000001</v>
      </c>
      <c r="M49" s="201">
        <v>0</v>
      </c>
      <c r="N49" s="201">
        <v>27.92</v>
      </c>
      <c r="O49" s="201">
        <v>46.87</v>
      </c>
      <c r="P49" s="201">
        <v>64.03</v>
      </c>
      <c r="Q49" s="201">
        <v>2.71</v>
      </c>
      <c r="R49" s="201">
        <v>5.61</v>
      </c>
      <c r="S49" s="201">
        <v>3.87</v>
      </c>
      <c r="T49" s="201">
        <v>0</v>
      </c>
      <c r="U49" s="201">
        <v>230.87</v>
      </c>
      <c r="V49" s="201">
        <v>2.5299999999999998</v>
      </c>
      <c r="W49" s="201">
        <v>6.77</v>
      </c>
      <c r="X49" s="201">
        <v>19.329999999999998</v>
      </c>
      <c r="Y49" s="201">
        <v>0</v>
      </c>
      <c r="Z49">
        <v>0</v>
      </c>
      <c r="AA49" s="201">
        <v>7.42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32.869999999999997</v>
      </c>
      <c r="AQ49" s="201">
        <v>12</v>
      </c>
      <c r="AR49" s="201">
        <v>21.75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75.680000000000007</v>
      </c>
      <c r="L50" s="201">
        <v>19.03</v>
      </c>
      <c r="M50" s="201">
        <v>0</v>
      </c>
      <c r="N50" s="201">
        <v>28.05</v>
      </c>
      <c r="O50" s="201">
        <v>47.09</v>
      </c>
      <c r="P50" s="201">
        <v>64.38</v>
      </c>
      <c r="Q50" s="201">
        <v>2.71</v>
      </c>
      <c r="R50" s="201">
        <v>5.61</v>
      </c>
      <c r="S50" s="201">
        <v>3.87</v>
      </c>
      <c r="T50" s="201">
        <v>0</v>
      </c>
      <c r="U50" s="201">
        <v>230.87</v>
      </c>
      <c r="V50" s="201">
        <v>2.5299999999999998</v>
      </c>
      <c r="W50" s="201">
        <v>6.77</v>
      </c>
      <c r="X50" s="201">
        <v>19.329999999999998</v>
      </c>
      <c r="Y50" s="201">
        <v>0</v>
      </c>
      <c r="Z50">
        <v>0</v>
      </c>
      <c r="AA50" s="201">
        <v>7.42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32.869999999999997</v>
      </c>
      <c r="AQ50" s="201">
        <v>12</v>
      </c>
      <c r="AR50" s="201">
        <v>21.75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</v>
      </c>
      <c r="L51" s="201">
        <v>22.23</v>
      </c>
      <c r="M51" s="201">
        <v>0</v>
      </c>
      <c r="N51" s="201">
        <v>29.16</v>
      </c>
      <c r="O51" s="201">
        <v>48.96</v>
      </c>
      <c r="P51" s="201">
        <v>66.930000000000007</v>
      </c>
      <c r="Q51" s="201">
        <v>2.71</v>
      </c>
      <c r="R51" s="201">
        <v>5.61</v>
      </c>
      <c r="S51" s="201">
        <v>3.87</v>
      </c>
      <c r="T51" s="201">
        <v>0</v>
      </c>
      <c r="U51" s="201">
        <v>230.87</v>
      </c>
      <c r="V51" s="201">
        <v>2.5299999999999998</v>
      </c>
      <c r="W51" s="201">
        <v>6.77</v>
      </c>
      <c r="X51" s="201">
        <v>19.329999999999998</v>
      </c>
      <c r="Y51" s="201">
        <v>0</v>
      </c>
      <c r="Z51">
        <v>0</v>
      </c>
      <c r="AA51" s="201">
        <v>7.18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32.869999999999997</v>
      </c>
      <c r="AQ51" s="201">
        <v>12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</v>
      </c>
      <c r="L52" s="201">
        <v>22.23</v>
      </c>
      <c r="M52" s="201">
        <v>0</v>
      </c>
      <c r="N52" s="201">
        <v>29.16</v>
      </c>
      <c r="O52" s="201">
        <v>48.96</v>
      </c>
      <c r="P52" s="201">
        <v>66.930000000000007</v>
      </c>
      <c r="Q52" s="201">
        <v>2.71</v>
      </c>
      <c r="R52" s="201">
        <v>5.61</v>
      </c>
      <c r="S52" s="201">
        <v>3.87</v>
      </c>
      <c r="T52" s="201">
        <v>0</v>
      </c>
      <c r="U52" s="201">
        <v>230.87</v>
      </c>
      <c r="V52" s="201">
        <v>2.5299999999999998</v>
      </c>
      <c r="W52" s="201">
        <v>6.77</v>
      </c>
      <c r="X52" s="201">
        <v>19.329999999999998</v>
      </c>
      <c r="Y52" s="201">
        <v>0</v>
      </c>
      <c r="Z52">
        <v>0</v>
      </c>
      <c r="AA52" s="201">
        <v>7.18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32.869999999999997</v>
      </c>
      <c r="AQ52" s="201">
        <v>12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</v>
      </c>
      <c r="L53" s="201">
        <v>22.23</v>
      </c>
      <c r="M53" s="201">
        <v>0</v>
      </c>
      <c r="N53" s="201">
        <v>29.16</v>
      </c>
      <c r="O53" s="201">
        <v>48.96</v>
      </c>
      <c r="P53" s="201">
        <v>66.930000000000007</v>
      </c>
      <c r="Q53" s="201">
        <v>2.71</v>
      </c>
      <c r="R53" s="201">
        <v>5.61</v>
      </c>
      <c r="S53" s="201">
        <v>3.87</v>
      </c>
      <c r="T53" s="201">
        <v>0</v>
      </c>
      <c r="U53" s="201">
        <v>230.87</v>
      </c>
      <c r="V53" s="201">
        <v>2.5299999999999998</v>
      </c>
      <c r="W53" s="201">
        <v>6.77</v>
      </c>
      <c r="X53" s="201">
        <v>19.329999999999998</v>
      </c>
      <c r="Y53" s="201">
        <v>0</v>
      </c>
      <c r="Z53">
        <v>0</v>
      </c>
      <c r="AA53" s="201">
        <v>7.18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32.869999999999997</v>
      </c>
      <c r="AQ53" s="201">
        <v>12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</v>
      </c>
      <c r="L54" s="201">
        <v>22.23</v>
      </c>
      <c r="M54" s="201">
        <v>0</v>
      </c>
      <c r="N54" s="201">
        <v>29.16</v>
      </c>
      <c r="O54" s="201">
        <v>48.96</v>
      </c>
      <c r="P54" s="201">
        <v>66.930000000000007</v>
      </c>
      <c r="Q54" s="201">
        <v>2.71</v>
      </c>
      <c r="R54" s="201">
        <v>5.61</v>
      </c>
      <c r="S54" s="201">
        <v>3.87</v>
      </c>
      <c r="T54" s="201">
        <v>0</v>
      </c>
      <c r="U54" s="201">
        <v>230.87</v>
      </c>
      <c r="V54" s="201">
        <v>2.5299999999999998</v>
      </c>
      <c r="W54" s="201">
        <v>6.77</v>
      </c>
      <c r="X54" s="201">
        <v>19.329999999999998</v>
      </c>
      <c r="Y54" s="201">
        <v>0</v>
      </c>
      <c r="Z54">
        <v>0</v>
      </c>
      <c r="AA54" s="201">
        <v>7.18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32.869999999999997</v>
      </c>
      <c r="AQ54" s="201">
        <v>12</v>
      </c>
      <c r="AR54" s="201">
        <v>23.25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</v>
      </c>
      <c r="L55" s="201">
        <v>31.26</v>
      </c>
      <c r="M55" s="201">
        <v>0</v>
      </c>
      <c r="N55" s="201">
        <v>29.16</v>
      </c>
      <c r="O55" s="201">
        <v>48.96</v>
      </c>
      <c r="P55" s="201">
        <v>66.930000000000007</v>
      </c>
      <c r="Q55" s="201">
        <v>2.71</v>
      </c>
      <c r="R55" s="201">
        <v>5.61</v>
      </c>
      <c r="S55" s="201">
        <v>3.87</v>
      </c>
      <c r="T55" s="201">
        <v>0</v>
      </c>
      <c r="U55" s="201">
        <v>230.87</v>
      </c>
      <c r="V55" s="201">
        <v>1.93</v>
      </c>
      <c r="W55" s="201">
        <v>6.77</v>
      </c>
      <c r="X55" s="201">
        <v>18.37</v>
      </c>
      <c r="Y55" s="201">
        <v>0</v>
      </c>
      <c r="Z55">
        <v>0</v>
      </c>
      <c r="AA55" s="201">
        <v>6.93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29.44</v>
      </c>
      <c r="AQ55" s="201">
        <v>12</v>
      </c>
      <c r="AR55" s="201">
        <v>23.25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</v>
      </c>
      <c r="L56" s="201">
        <v>22.23</v>
      </c>
      <c r="M56" s="201">
        <v>0</v>
      </c>
      <c r="N56" s="201">
        <v>29.14</v>
      </c>
      <c r="O56" s="201">
        <v>48.93</v>
      </c>
      <c r="P56" s="201">
        <v>66.89</v>
      </c>
      <c r="Q56" s="201">
        <v>2.71</v>
      </c>
      <c r="R56" s="201">
        <v>5.61</v>
      </c>
      <c r="S56" s="201">
        <v>3.87</v>
      </c>
      <c r="T56" s="201">
        <v>0</v>
      </c>
      <c r="U56" s="201">
        <v>230.87</v>
      </c>
      <c r="V56" s="201">
        <v>1.93</v>
      </c>
      <c r="W56" s="201">
        <v>6.77</v>
      </c>
      <c r="X56" s="201">
        <v>18.37</v>
      </c>
      <c r="Y56" s="201">
        <v>0</v>
      </c>
      <c r="Z56">
        <v>0</v>
      </c>
      <c r="AA56" s="201">
        <v>6.93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29.44</v>
      </c>
      <c r="AQ56" s="201">
        <v>12</v>
      </c>
      <c r="AR56" s="201">
        <v>23.25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</v>
      </c>
      <c r="L57" s="201">
        <v>17.86</v>
      </c>
      <c r="M57" s="201">
        <v>0</v>
      </c>
      <c r="N57" s="201">
        <v>29.04</v>
      </c>
      <c r="O57" s="201">
        <v>48.78</v>
      </c>
      <c r="P57" s="201">
        <v>66.66</v>
      </c>
      <c r="Q57" s="201">
        <v>2.71</v>
      </c>
      <c r="R57" s="201">
        <v>5.61</v>
      </c>
      <c r="S57" s="201">
        <v>3.87</v>
      </c>
      <c r="T57" s="201">
        <v>0</v>
      </c>
      <c r="U57" s="201">
        <v>230.87</v>
      </c>
      <c r="V57" s="201">
        <v>1.93</v>
      </c>
      <c r="W57" s="201">
        <v>6.77</v>
      </c>
      <c r="X57" s="201">
        <v>18.37</v>
      </c>
      <c r="Y57" s="201">
        <v>0</v>
      </c>
      <c r="Z57">
        <v>0</v>
      </c>
      <c r="AA57" s="201">
        <v>6.93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32.869999999999997</v>
      </c>
      <c r="AQ57" s="201">
        <v>12</v>
      </c>
      <c r="AR57" s="201">
        <v>23.25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</v>
      </c>
      <c r="L58" s="201">
        <v>20.420000000000002</v>
      </c>
      <c r="M58" s="201">
        <v>0</v>
      </c>
      <c r="N58" s="201">
        <v>29.07</v>
      </c>
      <c r="O58" s="201">
        <v>48.82</v>
      </c>
      <c r="P58" s="201">
        <v>66.7</v>
      </c>
      <c r="Q58" s="201">
        <v>2.71</v>
      </c>
      <c r="R58" s="201">
        <v>5.61</v>
      </c>
      <c r="S58" s="201">
        <v>3.87</v>
      </c>
      <c r="T58" s="201">
        <v>0</v>
      </c>
      <c r="U58" s="201">
        <v>230.87</v>
      </c>
      <c r="V58" s="201">
        <v>1.93</v>
      </c>
      <c r="W58" s="201">
        <v>6.77</v>
      </c>
      <c r="X58" s="201">
        <v>18.37</v>
      </c>
      <c r="Y58" s="201">
        <v>0</v>
      </c>
      <c r="Z58">
        <v>0</v>
      </c>
      <c r="AA58" s="201">
        <v>6.93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32.869999999999997</v>
      </c>
      <c r="AQ58" s="201">
        <v>12</v>
      </c>
      <c r="AR58" s="201">
        <v>23.25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88.57</v>
      </c>
      <c r="L59" s="201">
        <v>7.76</v>
      </c>
      <c r="M59" s="201">
        <v>0</v>
      </c>
      <c r="N59" s="201">
        <v>25.43</v>
      </c>
      <c r="O59" s="201">
        <v>42.74</v>
      </c>
      <c r="P59" s="201">
        <v>58.41</v>
      </c>
      <c r="Q59" s="201">
        <v>2.69</v>
      </c>
      <c r="R59" s="201">
        <v>5.5</v>
      </c>
      <c r="S59" s="201">
        <v>5.66</v>
      </c>
      <c r="T59" s="201">
        <v>0</v>
      </c>
      <c r="U59" s="201">
        <v>230.87</v>
      </c>
      <c r="V59" s="201">
        <v>1.99</v>
      </c>
      <c r="W59" s="201">
        <v>6.77</v>
      </c>
      <c r="X59" s="201">
        <v>18.37</v>
      </c>
      <c r="Y59" s="201">
        <v>0</v>
      </c>
      <c r="Z59">
        <v>0</v>
      </c>
      <c r="AA59" s="201">
        <v>6.93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32.869999999999997</v>
      </c>
      <c r="AQ59" s="201">
        <v>11.6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80.36</v>
      </c>
      <c r="L60" s="201">
        <v>1.89</v>
      </c>
      <c r="M60" s="201">
        <v>0</v>
      </c>
      <c r="N60" s="201">
        <v>25.19</v>
      </c>
      <c r="O60" s="201">
        <v>42.29</v>
      </c>
      <c r="P60" s="201">
        <v>57.83</v>
      </c>
      <c r="Q60" s="201">
        <v>4.62</v>
      </c>
      <c r="R60" s="201">
        <v>8.99</v>
      </c>
      <c r="S60" s="201">
        <v>5.6</v>
      </c>
      <c r="T60" s="201">
        <v>0</v>
      </c>
      <c r="U60" s="201">
        <v>230.87</v>
      </c>
      <c r="V60" s="201">
        <v>1.99</v>
      </c>
      <c r="W60" s="201">
        <v>6.77</v>
      </c>
      <c r="X60" s="201">
        <v>18.37</v>
      </c>
      <c r="Y60" s="201">
        <v>0</v>
      </c>
      <c r="Z60">
        <v>0</v>
      </c>
      <c r="AA60" s="201">
        <v>6.93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32.869999999999997</v>
      </c>
      <c r="AQ60" s="201">
        <v>22.15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82.24</v>
      </c>
      <c r="L61" s="201">
        <v>19.62</v>
      </c>
      <c r="M61" s="201">
        <v>0</v>
      </c>
      <c r="N61" s="201">
        <v>26.39</v>
      </c>
      <c r="O61" s="201">
        <v>44.31</v>
      </c>
      <c r="P61" s="201">
        <v>60.59</v>
      </c>
      <c r="Q61" s="201">
        <v>4.8499999999999996</v>
      </c>
      <c r="R61" s="201">
        <v>9.42</v>
      </c>
      <c r="S61" s="201">
        <v>5.87</v>
      </c>
      <c r="T61" s="201">
        <v>0</v>
      </c>
      <c r="U61" s="201">
        <v>230.87</v>
      </c>
      <c r="V61" s="201">
        <v>3.01</v>
      </c>
      <c r="W61" s="201">
        <v>10.86</v>
      </c>
      <c r="X61" s="201">
        <v>36.39</v>
      </c>
      <c r="Y61" s="201">
        <v>0</v>
      </c>
      <c r="Z61">
        <v>0</v>
      </c>
      <c r="AA61" s="201">
        <v>6.93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68.56</v>
      </c>
      <c r="AQ61" s="201">
        <v>22.15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84.1</v>
      </c>
      <c r="L62" s="201">
        <v>21.49</v>
      </c>
      <c r="M62" s="201">
        <v>0</v>
      </c>
      <c r="N62" s="201">
        <v>26.55</v>
      </c>
      <c r="O62" s="201">
        <v>44.62</v>
      </c>
      <c r="P62" s="201">
        <v>60.95</v>
      </c>
      <c r="Q62" s="201">
        <v>4.88</v>
      </c>
      <c r="R62" s="201">
        <v>9.48</v>
      </c>
      <c r="S62" s="201">
        <v>5.91</v>
      </c>
      <c r="T62" s="201">
        <v>0</v>
      </c>
      <c r="U62" s="201">
        <v>230.87</v>
      </c>
      <c r="V62" s="201">
        <v>3.01</v>
      </c>
      <c r="W62" s="201">
        <v>10.87</v>
      </c>
      <c r="X62" s="201">
        <v>36.409999999999997</v>
      </c>
      <c r="Y62" s="201">
        <v>0</v>
      </c>
      <c r="Z62">
        <v>0</v>
      </c>
      <c r="AA62" s="201">
        <v>6.93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68.56</v>
      </c>
      <c r="AQ62" s="201">
        <v>22.15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84.06</v>
      </c>
      <c r="L63" s="201">
        <v>21.27</v>
      </c>
      <c r="M63" s="201">
        <v>0</v>
      </c>
      <c r="N63" s="201">
        <v>27.21</v>
      </c>
      <c r="O63" s="201">
        <v>45.67</v>
      </c>
      <c r="P63" s="201">
        <v>62.42</v>
      </c>
      <c r="Q63" s="201">
        <v>4.99</v>
      </c>
      <c r="R63" s="201">
        <v>9.7100000000000009</v>
      </c>
      <c r="S63" s="201">
        <v>6.05</v>
      </c>
      <c r="T63" s="201">
        <v>0</v>
      </c>
      <c r="U63" s="201">
        <v>230.87</v>
      </c>
      <c r="V63" s="201">
        <v>3.01</v>
      </c>
      <c r="W63" s="201">
        <v>10.87</v>
      </c>
      <c r="X63" s="201">
        <v>36.409999999999997</v>
      </c>
      <c r="Y63" s="201">
        <v>0</v>
      </c>
      <c r="Z63">
        <v>0</v>
      </c>
      <c r="AA63" s="201">
        <v>6.93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68.56</v>
      </c>
      <c r="AQ63" s="201">
        <v>22.15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84.1</v>
      </c>
      <c r="L64" s="201">
        <v>21.27</v>
      </c>
      <c r="M64" s="201">
        <v>0</v>
      </c>
      <c r="N64" s="201">
        <v>27.21</v>
      </c>
      <c r="O64" s="201">
        <v>45.71</v>
      </c>
      <c r="P64" s="201">
        <v>62.47</v>
      </c>
      <c r="Q64" s="201">
        <v>5</v>
      </c>
      <c r="R64" s="201">
        <v>9.7100000000000009</v>
      </c>
      <c r="S64" s="201">
        <v>6.05</v>
      </c>
      <c r="T64" s="201">
        <v>0</v>
      </c>
      <c r="U64" s="201">
        <v>230.87</v>
      </c>
      <c r="V64" s="201">
        <v>3.01</v>
      </c>
      <c r="W64" s="201">
        <v>10.87</v>
      </c>
      <c r="X64" s="201">
        <v>36.409999999999997</v>
      </c>
      <c r="Y64" s="201">
        <v>0</v>
      </c>
      <c r="Z64">
        <v>0</v>
      </c>
      <c r="AA64" s="201">
        <v>6.93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68.56</v>
      </c>
      <c r="AQ64" s="201">
        <v>22.15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84.1</v>
      </c>
      <c r="L65" s="201">
        <v>21.27</v>
      </c>
      <c r="M65" s="201">
        <v>0</v>
      </c>
      <c r="N65" s="201">
        <v>27.51</v>
      </c>
      <c r="O65" s="201">
        <v>46.19</v>
      </c>
      <c r="P65" s="201">
        <v>63.13</v>
      </c>
      <c r="Q65" s="201">
        <v>5.05</v>
      </c>
      <c r="R65" s="201">
        <v>9.82</v>
      </c>
      <c r="S65" s="201">
        <v>6.12</v>
      </c>
      <c r="T65" s="201">
        <v>0</v>
      </c>
      <c r="U65" s="201">
        <v>242.05</v>
      </c>
      <c r="V65" s="201">
        <v>3.01</v>
      </c>
      <c r="W65" s="201">
        <v>10.87</v>
      </c>
      <c r="X65" s="201">
        <v>36.409999999999997</v>
      </c>
      <c r="Y65" s="201">
        <v>0</v>
      </c>
      <c r="Z65">
        <v>0</v>
      </c>
      <c r="AA65" s="201">
        <v>6.93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68.56</v>
      </c>
      <c r="AQ65" s="201">
        <v>22.15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84.1</v>
      </c>
      <c r="L66" s="201">
        <v>21.27</v>
      </c>
      <c r="M66" s="201">
        <v>0</v>
      </c>
      <c r="N66" s="201">
        <v>28.43</v>
      </c>
      <c r="O66" s="201">
        <v>47.76</v>
      </c>
      <c r="P66" s="201">
        <v>65.28</v>
      </c>
      <c r="Q66" s="201">
        <v>5.22</v>
      </c>
      <c r="R66" s="201">
        <v>10.15</v>
      </c>
      <c r="S66" s="201">
        <v>6.32</v>
      </c>
      <c r="T66" s="201">
        <v>0</v>
      </c>
      <c r="U66" s="201">
        <v>254.13</v>
      </c>
      <c r="V66" s="201">
        <v>3.01</v>
      </c>
      <c r="W66" s="201">
        <v>10.87</v>
      </c>
      <c r="X66" s="201">
        <v>36.409999999999997</v>
      </c>
      <c r="Y66" s="201">
        <v>0</v>
      </c>
      <c r="Z66">
        <v>0</v>
      </c>
      <c r="AA66" s="201">
        <v>6.93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68.56</v>
      </c>
      <c r="AQ66" s="201">
        <v>22.15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84.1</v>
      </c>
      <c r="L67" s="201">
        <v>21.27</v>
      </c>
      <c r="M67" s="201">
        <v>0</v>
      </c>
      <c r="N67" s="201">
        <v>27.44</v>
      </c>
      <c r="O67" s="201">
        <v>46.08</v>
      </c>
      <c r="P67" s="201">
        <v>63</v>
      </c>
      <c r="Q67" s="201">
        <v>5.04</v>
      </c>
      <c r="R67" s="201">
        <v>9.7899999999999991</v>
      </c>
      <c r="S67" s="201">
        <v>6.1</v>
      </c>
      <c r="T67" s="201">
        <v>0</v>
      </c>
      <c r="U67" s="201">
        <v>261.48</v>
      </c>
      <c r="V67" s="201">
        <v>3.01</v>
      </c>
      <c r="W67" s="201">
        <v>10.87</v>
      </c>
      <c r="X67" s="201">
        <v>36.409999999999997</v>
      </c>
      <c r="Y67" s="201">
        <v>0</v>
      </c>
      <c r="Z67">
        <v>0</v>
      </c>
      <c r="AA67" s="201">
        <v>6.93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68.56</v>
      </c>
      <c r="AQ67" s="201">
        <v>22.15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84.1</v>
      </c>
      <c r="L68" s="201">
        <v>21.27</v>
      </c>
      <c r="M68" s="201">
        <v>0</v>
      </c>
      <c r="N68" s="201">
        <v>27.84</v>
      </c>
      <c r="O68" s="201">
        <v>46.75</v>
      </c>
      <c r="P68" s="201">
        <v>63.94</v>
      </c>
      <c r="Q68" s="201">
        <v>5.1100000000000003</v>
      </c>
      <c r="R68" s="201">
        <v>9.94</v>
      </c>
      <c r="S68" s="201">
        <v>6.19</v>
      </c>
      <c r="T68" s="201">
        <v>0</v>
      </c>
      <c r="U68" s="201">
        <v>265.26</v>
      </c>
      <c r="V68" s="201">
        <v>3.01</v>
      </c>
      <c r="W68" s="201">
        <v>10.87</v>
      </c>
      <c r="X68" s="201">
        <v>36.409999999999997</v>
      </c>
      <c r="Y68" s="201">
        <v>0</v>
      </c>
      <c r="Z68">
        <v>0</v>
      </c>
      <c r="AA68" s="201">
        <v>6.93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68.56</v>
      </c>
      <c r="AQ68" s="201">
        <v>22.15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154.80000000000001</v>
      </c>
      <c r="L69" s="201">
        <v>42.12</v>
      </c>
      <c r="M69" s="201">
        <v>0</v>
      </c>
      <c r="N69" s="201">
        <v>29.16</v>
      </c>
      <c r="O69" s="201">
        <v>48.96</v>
      </c>
      <c r="P69" s="201">
        <v>66.930000000000007</v>
      </c>
      <c r="Q69" s="201">
        <v>5.36</v>
      </c>
      <c r="R69" s="201">
        <v>10.41</v>
      </c>
      <c r="S69" s="201">
        <v>6.49</v>
      </c>
      <c r="T69" s="201">
        <v>0</v>
      </c>
      <c r="U69" s="201">
        <v>269.06</v>
      </c>
      <c r="V69" s="201">
        <v>3.01</v>
      </c>
      <c r="W69" s="201">
        <v>10.87</v>
      </c>
      <c r="X69" s="201">
        <v>36.409999999999997</v>
      </c>
      <c r="Y69" s="201">
        <v>0</v>
      </c>
      <c r="Z69">
        <v>0</v>
      </c>
      <c r="AA69" s="201">
        <v>6.93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68.56</v>
      </c>
      <c r="AQ69" s="201">
        <v>22.15</v>
      </c>
      <c r="AR69" s="201">
        <v>23.51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158.72</v>
      </c>
      <c r="L70" s="201">
        <v>42.12</v>
      </c>
      <c r="M70" s="201">
        <v>0</v>
      </c>
      <c r="N70" s="201">
        <v>29.16</v>
      </c>
      <c r="O70" s="201">
        <v>48.96</v>
      </c>
      <c r="P70" s="201">
        <v>66.930000000000007</v>
      </c>
      <c r="Q70" s="201">
        <v>5.36</v>
      </c>
      <c r="R70" s="201">
        <v>10.41</v>
      </c>
      <c r="S70" s="201">
        <v>6.49</v>
      </c>
      <c r="T70" s="201">
        <v>0</v>
      </c>
      <c r="U70" s="201">
        <v>272.87</v>
      </c>
      <c r="V70" s="201">
        <v>3.01</v>
      </c>
      <c r="W70" s="201">
        <v>10.87</v>
      </c>
      <c r="X70" s="201">
        <v>36.409999999999997</v>
      </c>
      <c r="Y70" s="201">
        <v>0</v>
      </c>
      <c r="Z70">
        <v>0</v>
      </c>
      <c r="AA70" s="201">
        <v>6.93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68.56</v>
      </c>
      <c r="AQ70" s="201">
        <v>22.15</v>
      </c>
      <c r="AR70" s="201">
        <v>20.69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145</v>
      </c>
      <c r="L71" s="201">
        <v>21.27</v>
      </c>
      <c r="M71" s="201">
        <v>0</v>
      </c>
      <c r="N71" s="201">
        <v>29.16</v>
      </c>
      <c r="O71" s="201">
        <v>48.96</v>
      </c>
      <c r="P71" s="201">
        <v>66.930000000000007</v>
      </c>
      <c r="Q71" s="201">
        <v>5.36</v>
      </c>
      <c r="R71" s="201">
        <v>10.41</v>
      </c>
      <c r="S71" s="201">
        <v>6.49</v>
      </c>
      <c r="T71" s="201">
        <v>0</v>
      </c>
      <c r="U71" s="201">
        <v>277.19</v>
      </c>
      <c r="V71" s="201">
        <v>3.01</v>
      </c>
      <c r="W71" s="201">
        <v>10.87</v>
      </c>
      <c r="X71" s="201">
        <v>36.409999999999997</v>
      </c>
      <c r="Y71" s="201">
        <v>0</v>
      </c>
      <c r="Z71">
        <v>0</v>
      </c>
      <c r="AA71" s="201">
        <v>6.93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68.56</v>
      </c>
      <c r="AQ71" s="201">
        <v>22.15</v>
      </c>
      <c r="AR71" s="201">
        <v>15.97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145</v>
      </c>
      <c r="L72" s="201">
        <v>21.27</v>
      </c>
      <c r="M72" s="201">
        <v>0</v>
      </c>
      <c r="N72" s="201">
        <v>29.16</v>
      </c>
      <c r="O72" s="201">
        <v>48.96</v>
      </c>
      <c r="P72" s="201">
        <v>66.930000000000007</v>
      </c>
      <c r="Q72" s="201">
        <v>5.36</v>
      </c>
      <c r="R72" s="201">
        <v>10.41</v>
      </c>
      <c r="S72" s="201">
        <v>6.49</v>
      </c>
      <c r="T72" s="201">
        <v>0</v>
      </c>
      <c r="U72" s="201">
        <v>277.95</v>
      </c>
      <c r="V72" s="201">
        <v>3.01</v>
      </c>
      <c r="W72" s="201">
        <v>10.87</v>
      </c>
      <c r="X72" s="201">
        <v>36.409999999999997</v>
      </c>
      <c r="Y72" s="201">
        <v>0</v>
      </c>
      <c r="Z72">
        <v>0</v>
      </c>
      <c r="AA72" s="201">
        <v>6.93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68.56</v>
      </c>
      <c r="AQ72" s="201">
        <v>22.15</v>
      </c>
      <c r="AR72" s="201">
        <v>12.19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145</v>
      </c>
      <c r="L73" s="201">
        <v>21.27</v>
      </c>
      <c r="M73" s="201">
        <v>0</v>
      </c>
      <c r="N73" s="201">
        <v>29.16</v>
      </c>
      <c r="O73" s="201">
        <v>48.96</v>
      </c>
      <c r="P73" s="201">
        <v>66.930000000000007</v>
      </c>
      <c r="Q73" s="201">
        <v>5.36</v>
      </c>
      <c r="R73" s="201">
        <v>10.41</v>
      </c>
      <c r="S73" s="201">
        <v>6.49</v>
      </c>
      <c r="T73" s="201">
        <v>0</v>
      </c>
      <c r="U73" s="201">
        <v>277.95</v>
      </c>
      <c r="V73" s="201">
        <v>3.01</v>
      </c>
      <c r="W73" s="201">
        <v>10.87</v>
      </c>
      <c r="X73" s="201">
        <v>36.409999999999997</v>
      </c>
      <c r="Y73" s="201">
        <v>0</v>
      </c>
      <c r="Z73">
        <v>0</v>
      </c>
      <c r="AA73" s="201">
        <v>6.93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68.56</v>
      </c>
      <c r="AQ73" s="201">
        <v>22.15</v>
      </c>
      <c r="AR73" s="201">
        <v>7.93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149.84</v>
      </c>
      <c r="L74" s="201">
        <v>21.27</v>
      </c>
      <c r="M74" s="201">
        <v>0</v>
      </c>
      <c r="N74" s="201">
        <v>29.16</v>
      </c>
      <c r="O74" s="201">
        <v>48.96</v>
      </c>
      <c r="P74" s="201">
        <v>66.930000000000007</v>
      </c>
      <c r="Q74" s="201">
        <v>5.36</v>
      </c>
      <c r="R74" s="201">
        <v>10.41</v>
      </c>
      <c r="S74" s="201">
        <v>6.49</v>
      </c>
      <c r="T74" s="201">
        <v>0</v>
      </c>
      <c r="U74" s="201">
        <v>277.95</v>
      </c>
      <c r="V74" s="201">
        <v>3.01</v>
      </c>
      <c r="W74" s="201">
        <v>10.87</v>
      </c>
      <c r="X74" s="201">
        <v>36.409999999999997</v>
      </c>
      <c r="Y74" s="201">
        <v>0</v>
      </c>
      <c r="Z74">
        <v>0</v>
      </c>
      <c r="AA74" s="201">
        <v>6.93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68.56</v>
      </c>
      <c r="AQ74" s="201">
        <v>22.15</v>
      </c>
      <c r="AR74" s="201">
        <v>4.13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154.66999999999999</v>
      </c>
      <c r="L75" s="201">
        <v>21.27</v>
      </c>
      <c r="M75" s="201">
        <v>0</v>
      </c>
      <c r="N75" s="201">
        <v>29.16</v>
      </c>
      <c r="O75" s="201">
        <v>48.96</v>
      </c>
      <c r="P75" s="201">
        <v>66.930000000000007</v>
      </c>
      <c r="Q75" s="201">
        <v>5.36</v>
      </c>
      <c r="R75" s="201">
        <v>10.41</v>
      </c>
      <c r="S75" s="201">
        <v>6.49</v>
      </c>
      <c r="T75" s="201">
        <v>0</v>
      </c>
      <c r="U75" s="201">
        <v>277.95</v>
      </c>
      <c r="V75" s="201">
        <v>3.01</v>
      </c>
      <c r="W75" s="201">
        <v>10.87</v>
      </c>
      <c r="X75" s="201">
        <v>36.409999999999997</v>
      </c>
      <c r="Y75" s="201">
        <v>0</v>
      </c>
      <c r="Z75">
        <v>0</v>
      </c>
      <c r="AA75" s="201">
        <v>6.93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68.56</v>
      </c>
      <c r="AQ75" s="201">
        <v>22.15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158.72</v>
      </c>
      <c r="L76" s="201">
        <v>21.27</v>
      </c>
      <c r="M76" s="201">
        <v>0</v>
      </c>
      <c r="N76" s="201">
        <v>29.16</v>
      </c>
      <c r="O76" s="201">
        <v>48.96</v>
      </c>
      <c r="P76" s="201">
        <v>66.930000000000007</v>
      </c>
      <c r="Q76" s="201">
        <v>5.36</v>
      </c>
      <c r="R76" s="201">
        <v>10.41</v>
      </c>
      <c r="S76" s="201">
        <v>6.49</v>
      </c>
      <c r="T76" s="201">
        <v>0</v>
      </c>
      <c r="U76" s="201">
        <v>277.95</v>
      </c>
      <c r="V76" s="201">
        <v>3.01</v>
      </c>
      <c r="W76" s="201">
        <v>10.87</v>
      </c>
      <c r="X76" s="201">
        <v>36.409999999999997</v>
      </c>
      <c r="Y76" s="201">
        <v>0</v>
      </c>
      <c r="Z76">
        <v>0</v>
      </c>
      <c r="AA76" s="201">
        <v>6.93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68.56</v>
      </c>
      <c r="AQ76" s="201">
        <v>22.15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87.12</v>
      </c>
      <c r="L77" s="201">
        <v>20.3</v>
      </c>
      <c r="M77" s="201">
        <v>0</v>
      </c>
      <c r="N77" s="201">
        <v>29.16</v>
      </c>
      <c r="O77" s="201">
        <v>48.96</v>
      </c>
      <c r="P77" s="201">
        <v>66.92</v>
      </c>
      <c r="Q77" s="201">
        <v>2.61</v>
      </c>
      <c r="R77" s="201">
        <v>5.51</v>
      </c>
      <c r="S77" s="201">
        <v>3.67</v>
      </c>
      <c r="T77" s="201">
        <v>0</v>
      </c>
      <c r="U77" s="201">
        <v>277.95</v>
      </c>
      <c r="V77" s="201">
        <v>3.01</v>
      </c>
      <c r="W77" s="201">
        <v>10.87</v>
      </c>
      <c r="X77" s="201">
        <v>36.409999999999997</v>
      </c>
      <c r="Y77" s="201">
        <v>0</v>
      </c>
      <c r="Z77">
        <v>0</v>
      </c>
      <c r="AA77" s="201">
        <v>6.93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66.86</v>
      </c>
      <c r="AQ77" s="201">
        <v>22.15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</v>
      </c>
      <c r="L78" s="201">
        <v>20.3</v>
      </c>
      <c r="M78" s="201">
        <v>0</v>
      </c>
      <c r="N78" s="201">
        <v>29.16</v>
      </c>
      <c r="O78" s="201">
        <v>48.96</v>
      </c>
      <c r="P78" s="201">
        <v>66.930000000000007</v>
      </c>
      <c r="Q78" s="201">
        <v>2.61</v>
      </c>
      <c r="R78" s="201">
        <v>5.51</v>
      </c>
      <c r="S78" s="201">
        <v>3.67</v>
      </c>
      <c r="T78" s="201">
        <v>0</v>
      </c>
      <c r="U78" s="201">
        <v>277.95</v>
      </c>
      <c r="V78" s="201">
        <v>3.01</v>
      </c>
      <c r="W78" s="201">
        <v>10.87</v>
      </c>
      <c r="X78" s="201">
        <v>36.409999999999997</v>
      </c>
      <c r="Y78" s="201">
        <v>0</v>
      </c>
      <c r="Z78">
        <v>0</v>
      </c>
      <c r="AA78" s="201">
        <v>6.93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66.86</v>
      </c>
      <c r="AQ78" s="201">
        <v>22.15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</v>
      </c>
      <c r="L79" s="201">
        <v>20.3</v>
      </c>
      <c r="M79" s="201">
        <v>0</v>
      </c>
      <c r="N79" s="201">
        <v>29.16</v>
      </c>
      <c r="O79" s="201">
        <v>48.96</v>
      </c>
      <c r="P79" s="201">
        <v>66.930000000000007</v>
      </c>
      <c r="Q79" s="201">
        <v>2.61</v>
      </c>
      <c r="R79" s="201">
        <v>5.51</v>
      </c>
      <c r="S79" s="201">
        <v>3.67</v>
      </c>
      <c r="T79" s="201">
        <v>0</v>
      </c>
      <c r="U79" s="201">
        <v>277.95</v>
      </c>
      <c r="V79" s="201">
        <v>3.01</v>
      </c>
      <c r="W79" s="201">
        <v>10.87</v>
      </c>
      <c r="X79" s="201">
        <v>36.409999999999997</v>
      </c>
      <c r="Y79" s="201">
        <v>0</v>
      </c>
      <c r="Z79">
        <v>0</v>
      </c>
      <c r="AA79" s="201">
        <v>6.93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33.840000000000003</v>
      </c>
      <c r="AQ79" s="201">
        <v>11.6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</v>
      </c>
      <c r="L80" s="201">
        <v>20.3</v>
      </c>
      <c r="M80" s="201">
        <v>0</v>
      </c>
      <c r="N80" s="201">
        <v>29.16</v>
      </c>
      <c r="O80" s="201">
        <v>48.96</v>
      </c>
      <c r="P80" s="201">
        <v>66.930000000000007</v>
      </c>
      <c r="Q80" s="201">
        <v>2.61</v>
      </c>
      <c r="R80" s="201">
        <v>5.51</v>
      </c>
      <c r="S80" s="201">
        <v>3.67</v>
      </c>
      <c r="T80" s="201">
        <v>0</v>
      </c>
      <c r="U80" s="201">
        <v>277.95</v>
      </c>
      <c r="V80" s="201">
        <v>3.01</v>
      </c>
      <c r="W80" s="201">
        <v>10.87</v>
      </c>
      <c r="X80" s="201">
        <v>36.409999999999997</v>
      </c>
      <c r="Y80" s="201">
        <v>0</v>
      </c>
      <c r="Z80">
        <v>0</v>
      </c>
      <c r="AA80" s="201">
        <v>6.93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33.840000000000003</v>
      </c>
      <c r="AQ80" s="201">
        <v>11.6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154.47999999999999</v>
      </c>
      <c r="L81" s="201">
        <v>35.9</v>
      </c>
      <c r="M81" s="201">
        <v>0</v>
      </c>
      <c r="N81" s="201">
        <v>29.16</v>
      </c>
      <c r="O81" s="201">
        <v>48.96</v>
      </c>
      <c r="P81" s="201">
        <v>66.930000000000007</v>
      </c>
      <c r="Q81" s="201">
        <v>5.36</v>
      </c>
      <c r="R81" s="201">
        <v>10.41</v>
      </c>
      <c r="S81" s="201">
        <v>6.49</v>
      </c>
      <c r="T81" s="201">
        <v>0</v>
      </c>
      <c r="U81" s="201">
        <v>277.95</v>
      </c>
      <c r="V81" s="201">
        <v>3.01</v>
      </c>
      <c r="W81" s="201">
        <v>10.87</v>
      </c>
      <c r="X81" s="201">
        <v>36.409999999999997</v>
      </c>
      <c r="Y81" s="201">
        <v>0</v>
      </c>
      <c r="Z81">
        <v>0</v>
      </c>
      <c r="AA81" s="201">
        <v>6.93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68.56</v>
      </c>
      <c r="AQ81" s="201">
        <v>22.15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158.65</v>
      </c>
      <c r="L82" s="201">
        <v>39.85</v>
      </c>
      <c r="M82" s="201">
        <v>0</v>
      </c>
      <c r="N82" s="201">
        <v>29.16</v>
      </c>
      <c r="O82" s="201">
        <v>48.96</v>
      </c>
      <c r="P82" s="201">
        <v>66.930000000000007</v>
      </c>
      <c r="Q82" s="201">
        <v>5.36</v>
      </c>
      <c r="R82" s="201">
        <v>10.41</v>
      </c>
      <c r="S82" s="201">
        <v>6.49</v>
      </c>
      <c r="T82" s="201">
        <v>0</v>
      </c>
      <c r="U82" s="201">
        <v>277.95</v>
      </c>
      <c r="V82" s="201">
        <v>3.01</v>
      </c>
      <c r="W82" s="201">
        <v>10.87</v>
      </c>
      <c r="X82" s="201">
        <v>36.409999999999997</v>
      </c>
      <c r="Y82" s="201">
        <v>0</v>
      </c>
      <c r="Z82">
        <v>0</v>
      </c>
      <c r="AA82" s="201">
        <v>6.93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55</v>
      </c>
      <c r="AN82" s="201">
        <v>0</v>
      </c>
      <c r="AO82">
        <v>0</v>
      </c>
      <c r="AP82" s="201">
        <v>68.56</v>
      </c>
      <c r="AQ82" s="201">
        <v>22.15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158.65</v>
      </c>
      <c r="L83" s="201">
        <v>39.85</v>
      </c>
      <c r="M83" s="201">
        <v>0</v>
      </c>
      <c r="N83" s="201">
        <v>29.16</v>
      </c>
      <c r="O83" s="201">
        <v>48.96</v>
      </c>
      <c r="P83" s="201">
        <v>66.930000000000007</v>
      </c>
      <c r="Q83" s="201">
        <v>5.36</v>
      </c>
      <c r="R83" s="201">
        <v>10.41</v>
      </c>
      <c r="S83" s="201">
        <v>6.49</v>
      </c>
      <c r="T83" s="201">
        <v>0</v>
      </c>
      <c r="U83" s="201">
        <v>277.95</v>
      </c>
      <c r="V83" s="201">
        <v>3.01</v>
      </c>
      <c r="W83" s="201">
        <v>10.87</v>
      </c>
      <c r="X83" s="201">
        <v>36.409999999999997</v>
      </c>
      <c r="Y83" s="201">
        <v>0</v>
      </c>
      <c r="Z83">
        <v>0</v>
      </c>
      <c r="AA83" s="201">
        <v>6.93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55</v>
      </c>
      <c r="AN83" s="201">
        <v>0</v>
      </c>
      <c r="AO83">
        <v>0</v>
      </c>
      <c r="AP83" s="201">
        <v>68.56</v>
      </c>
      <c r="AQ83" s="201">
        <v>22.15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158.65</v>
      </c>
      <c r="L84" s="201">
        <v>39.85</v>
      </c>
      <c r="M84" s="201">
        <v>0</v>
      </c>
      <c r="N84" s="201">
        <v>29.16</v>
      </c>
      <c r="O84" s="201">
        <v>48.96</v>
      </c>
      <c r="P84" s="201">
        <v>66.930000000000007</v>
      </c>
      <c r="Q84" s="201">
        <v>5.36</v>
      </c>
      <c r="R84" s="201">
        <v>10.41</v>
      </c>
      <c r="S84" s="201">
        <v>6.49</v>
      </c>
      <c r="T84" s="201">
        <v>0</v>
      </c>
      <c r="U84" s="201">
        <v>277.95</v>
      </c>
      <c r="V84" s="201">
        <v>3.01</v>
      </c>
      <c r="W84" s="201">
        <v>10.87</v>
      </c>
      <c r="X84" s="201">
        <v>36.409999999999997</v>
      </c>
      <c r="Y84" s="201">
        <v>0</v>
      </c>
      <c r="Z84">
        <v>0</v>
      </c>
      <c r="AA84" s="201">
        <v>6.93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50.49</v>
      </c>
      <c r="AN84" s="201">
        <v>0</v>
      </c>
      <c r="AO84">
        <v>0</v>
      </c>
      <c r="AP84" s="201">
        <v>68.56</v>
      </c>
      <c r="AQ84" s="201">
        <v>22.15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119.61</v>
      </c>
      <c r="L85" s="201">
        <v>21</v>
      </c>
      <c r="M85" s="201">
        <v>0</v>
      </c>
      <c r="N85" s="201">
        <v>29.16</v>
      </c>
      <c r="O85" s="201">
        <v>48.96</v>
      </c>
      <c r="P85" s="201">
        <v>66.930000000000007</v>
      </c>
      <c r="Q85" s="201">
        <v>5.36</v>
      </c>
      <c r="R85" s="201">
        <v>10.41</v>
      </c>
      <c r="S85" s="201">
        <v>6.49</v>
      </c>
      <c r="T85" s="201">
        <v>0</v>
      </c>
      <c r="U85" s="201">
        <v>277.95</v>
      </c>
      <c r="V85" s="201">
        <v>3.01</v>
      </c>
      <c r="W85" s="201">
        <v>10.87</v>
      </c>
      <c r="X85" s="201">
        <v>36.409999999999997</v>
      </c>
      <c r="Y85" s="201">
        <v>0</v>
      </c>
      <c r="Z85">
        <v>0</v>
      </c>
      <c r="AA85" s="201">
        <v>7.42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50.49</v>
      </c>
      <c r="AN85" s="201">
        <v>0</v>
      </c>
      <c r="AO85">
        <v>0</v>
      </c>
      <c r="AP85" s="201">
        <v>68.56</v>
      </c>
      <c r="AQ85" s="201">
        <v>22.15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139.37</v>
      </c>
      <c r="L86" s="201">
        <v>21</v>
      </c>
      <c r="M86" s="201">
        <v>0</v>
      </c>
      <c r="N86" s="201">
        <v>29.16</v>
      </c>
      <c r="O86" s="201">
        <v>48.96</v>
      </c>
      <c r="P86" s="201">
        <v>66.930000000000007</v>
      </c>
      <c r="Q86" s="201">
        <v>5.36</v>
      </c>
      <c r="R86" s="201">
        <v>10.41</v>
      </c>
      <c r="S86" s="201">
        <v>6.49</v>
      </c>
      <c r="T86" s="201">
        <v>0</v>
      </c>
      <c r="U86" s="201">
        <v>277.95</v>
      </c>
      <c r="V86" s="201">
        <v>3.01</v>
      </c>
      <c r="W86" s="201">
        <v>10.87</v>
      </c>
      <c r="X86" s="201">
        <v>36.409999999999997</v>
      </c>
      <c r="Y86" s="201">
        <v>0</v>
      </c>
      <c r="Z86">
        <v>0</v>
      </c>
      <c r="AA86" s="201">
        <v>7.42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50.49</v>
      </c>
      <c r="AN86" s="201">
        <v>0</v>
      </c>
      <c r="AO86">
        <v>0</v>
      </c>
      <c r="AP86" s="201">
        <v>68.56</v>
      </c>
      <c r="AQ86" s="201">
        <v>22.15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158.65</v>
      </c>
      <c r="L87" s="201">
        <v>21</v>
      </c>
      <c r="M87" s="201">
        <v>0</v>
      </c>
      <c r="N87" s="201">
        <v>29.16</v>
      </c>
      <c r="O87" s="201">
        <v>48.96</v>
      </c>
      <c r="P87" s="201">
        <v>66.930000000000007</v>
      </c>
      <c r="Q87" s="201">
        <v>5.36</v>
      </c>
      <c r="R87" s="201">
        <v>10.41</v>
      </c>
      <c r="S87" s="201">
        <v>6.49</v>
      </c>
      <c r="T87" s="201">
        <v>0</v>
      </c>
      <c r="U87" s="201">
        <v>277.95</v>
      </c>
      <c r="V87" s="201">
        <v>3.01</v>
      </c>
      <c r="W87" s="201">
        <v>10.87</v>
      </c>
      <c r="X87" s="201">
        <v>36.409999999999997</v>
      </c>
      <c r="Y87" s="201">
        <v>0</v>
      </c>
      <c r="Z87">
        <v>0</v>
      </c>
      <c r="AA87" s="201">
        <v>7.42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52.3</v>
      </c>
      <c r="AN87" s="201">
        <v>0</v>
      </c>
      <c r="AO87">
        <v>0</v>
      </c>
      <c r="AP87" s="201">
        <v>68.56</v>
      </c>
      <c r="AQ87" s="201">
        <v>22.15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158.65</v>
      </c>
      <c r="L88" s="201">
        <v>39.85</v>
      </c>
      <c r="M88" s="201">
        <v>0</v>
      </c>
      <c r="N88" s="201">
        <v>29.16</v>
      </c>
      <c r="O88" s="201">
        <v>48.96</v>
      </c>
      <c r="P88" s="201">
        <v>66.930000000000007</v>
      </c>
      <c r="Q88" s="201">
        <v>5.36</v>
      </c>
      <c r="R88" s="201">
        <v>10.41</v>
      </c>
      <c r="S88" s="201">
        <v>6.49</v>
      </c>
      <c r="T88" s="201">
        <v>0</v>
      </c>
      <c r="U88" s="201">
        <v>277.95</v>
      </c>
      <c r="V88" s="201">
        <v>3.01</v>
      </c>
      <c r="W88" s="201">
        <v>10.87</v>
      </c>
      <c r="X88" s="201">
        <v>36.409999999999997</v>
      </c>
      <c r="Y88" s="201">
        <v>0</v>
      </c>
      <c r="Z88">
        <v>0</v>
      </c>
      <c r="AA88" s="201">
        <v>7.42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52.3</v>
      </c>
      <c r="AN88" s="201">
        <v>0</v>
      </c>
      <c r="AO88">
        <v>0</v>
      </c>
      <c r="AP88" s="201">
        <v>68.56</v>
      </c>
      <c r="AQ88" s="201">
        <v>22.15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9.81</v>
      </c>
      <c r="K89" s="201">
        <v>158.65</v>
      </c>
      <c r="L89" s="201">
        <v>39.85</v>
      </c>
      <c r="M89" s="201">
        <v>0</v>
      </c>
      <c r="N89" s="201">
        <v>29.16</v>
      </c>
      <c r="O89" s="201">
        <v>48.96</v>
      </c>
      <c r="P89" s="201">
        <v>66.930000000000007</v>
      </c>
      <c r="Q89" s="201">
        <v>5.36</v>
      </c>
      <c r="R89" s="201">
        <v>10.41</v>
      </c>
      <c r="S89" s="201">
        <v>6.49</v>
      </c>
      <c r="T89" s="201">
        <v>0</v>
      </c>
      <c r="U89" s="201">
        <v>277.95</v>
      </c>
      <c r="V89" s="201">
        <v>3.01</v>
      </c>
      <c r="W89" s="201">
        <v>10.87</v>
      </c>
      <c r="X89" s="201">
        <v>36.409999999999997</v>
      </c>
      <c r="Y89" s="201">
        <v>0</v>
      </c>
      <c r="Z89">
        <v>0</v>
      </c>
      <c r="AA89" s="201">
        <v>7.67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52.3</v>
      </c>
      <c r="AN89" s="201">
        <v>0</v>
      </c>
      <c r="AO89">
        <v>0</v>
      </c>
      <c r="AP89" s="201">
        <v>68.56</v>
      </c>
      <c r="AQ89" s="201">
        <v>22.15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2.44</v>
      </c>
      <c r="K90" s="201">
        <v>158.65</v>
      </c>
      <c r="L90" s="201">
        <v>39.85</v>
      </c>
      <c r="M90" s="201">
        <v>0</v>
      </c>
      <c r="N90" s="201">
        <v>29.16</v>
      </c>
      <c r="O90" s="201">
        <v>48.96</v>
      </c>
      <c r="P90" s="201">
        <v>66.930000000000007</v>
      </c>
      <c r="Q90" s="201">
        <v>5.36</v>
      </c>
      <c r="R90" s="201">
        <v>10.41</v>
      </c>
      <c r="S90" s="201">
        <v>6.49</v>
      </c>
      <c r="T90" s="201">
        <v>0</v>
      </c>
      <c r="U90" s="201">
        <v>277.95</v>
      </c>
      <c r="V90" s="201">
        <v>3.01</v>
      </c>
      <c r="W90" s="201">
        <v>10.87</v>
      </c>
      <c r="X90" s="201">
        <v>36.409999999999997</v>
      </c>
      <c r="Y90" s="201">
        <v>0</v>
      </c>
      <c r="Z90">
        <v>0</v>
      </c>
      <c r="AA90" s="201">
        <v>7.67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52.3</v>
      </c>
      <c r="AN90" s="201">
        <v>0</v>
      </c>
      <c r="AO90">
        <v>0</v>
      </c>
      <c r="AP90" s="201">
        <v>68.56</v>
      </c>
      <c r="AQ90" s="201">
        <v>22.15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158.65</v>
      </c>
      <c r="L91" s="201">
        <v>39.85</v>
      </c>
      <c r="M91" s="201">
        <v>0</v>
      </c>
      <c r="N91" s="201">
        <v>29.16</v>
      </c>
      <c r="O91" s="201">
        <v>48.96</v>
      </c>
      <c r="P91" s="201">
        <v>66.930000000000007</v>
      </c>
      <c r="Q91" s="201">
        <v>5.36</v>
      </c>
      <c r="R91" s="201">
        <v>10.41</v>
      </c>
      <c r="S91" s="201">
        <v>6.49</v>
      </c>
      <c r="T91" s="201">
        <v>0</v>
      </c>
      <c r="U91" s="201">
        <v>277.95</v>
      </c>
      <c r="V91" s="201">
        <v>3.01</v>
      </c>
      <c r="W91" s="201">
        <v>10.87</v>
      </c>
      <c r="X91" s="201">
        <v>36.409999999999997</v>
      </c>
      <c r="Y91" s="201">
        <v>0</v>
      </c>
      <c r="Z91">
        <v>0</v>
      </c>
      <c r="AA91" s="201">
        <v>7.67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52.3</v>
      </c>
      <c r="AN91" s="201">
        <v>0</v>
      </c>
      <c r="AO91">
        <v>0</v>
      </c>
      <c r="AP91" s="201">
        <v>68.56</v>
      </c>
      <c r="AQ91" s="201">
        <v>22.15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158.65</v>
      </c>
      <c r="L92" s="201">
        <v>39.85</v>
      </c>
      <c r="M92" s="201">
        <v>0</v>
      </c>
      <c r="N92" s="201">
        <v>29.16</v>
      </c>
      <c r="O92" s="201">
        <v>48.96</v>
      </c>
      <c r="P92" s="201">
        <v>66.930000000000007</v>
      </c>
      <c r="Q92" s="201">
        <v>5.36</v>
      </c>
      <c r="R92" s="201">
        <v>10.41</v>
      </c>
      <c r="S92" s="201">
        <v>6.49</v>
      </c>
      <c r="T92" s="201">
        <v>0</v>
      </c>
      <c r="U92" s="201">
        <v>277.95</v>
      </c>
      <c r="V92" s="201">
        <v>3.01</v>
      </c>
      <c r="W92" s="201">
        <v>10.87</v>
      </c>
      <c r="X92" s="201">
        <v>36.409999999999997</v>
      </c>
      <c r="Y92" s="201">
        <v>0</v>
      </c>
      <c r="Z92">
        <v>0</v>
      </c>
      <c r="AA92" s="201">
        <v>7.67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52.3</v>
      </c>
      <c r="AN92" s="201">
        <v>0</v>
      </c>
      <c r="AO92">
        <v>0</v>
      </c>
      <c r="AP92" s="201">
        <v>68.56</v>
      </c>
      <c r="AQ92" s="201">
        <v>22.15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158.65</v>
      </c>
      <c r="L93" s="201">
        <v>39.85</v>
      </c>
      <c r="M93" s="201">
        <v>0</v>
      </c>
      <c r="N93" s="201">
        <v>29.16</v>
      </c>
      <c r="O93" s="201">
        <v>48.96</v>
      </c>
      <c r="P93" s="201">
        <v>66.930000000000007</v>
      </c>
      <c r="Q93" s="201">
        <v>5.36</v>
      </c>
      <c r="R93" s="201">
        <v>10.41</v>
      </c>
      <c r="S93" s="201">
        <v>6.49</v>
      </c>
      <c r="T93" s="201">
        <v>0</v>
      </c>
      <c r="U93" s="201">
        <v>277.95</v>
      </c>
      <c r="V93" s="201">
        <v>3.01</v>
      </c>
      <c r="W93" s="201">
        <v>10.87</v>
      </c>
      <c r="X93" s="201">
        <v>36.409999999999997</v>
      </c>
      <c r="Y93" s="201">
        <v>0</v>
      </c>
      <c r="Z93">
        <v>0</v>
      </c>
      <c r="AA93" s="201">
        <v>7.67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52.3</v>
      </c>
      <c r="AN93" s="201">
        <v>0</v>
      </c>
      <c r="AO93">
        <v>0</v>
      </c>
      <c r="AP93" s="201">
        <v>68.56</v>
      </c>
      <c r="AQ93" s="201">
        <v>22.15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158.65</v>
      </c>
      <c r="L94" s="201">
        <v>39.85</v>
      </c>
      <c r="M94" s="201">
        <v>0</v>
      </c>
      <c r="N94" s="201">
        <v>29.16</v>
      </c>
      <c r="O94" s="201">
        <v>48.96</v>
      </c>
      <c r="P94" s="201">
        <v>66.930000000000007</v>
      </c>
      <c r="Q94" s="201">
        <v>5.36</v>
      </c>
      <c r="R94" s="201">
        <v>10.41</v>
      </c>
      <c r="S94" s="201">
        <v>6.49</v>
      </c>
      <c r="T94" s="201">
        <v>0</v>
      </c>
      <c r="U94" s="201">
        <v>277.95</v>
      </c>
      <c r="V94" s="201">
        <v>3.01</v>
      </c>
      <c r="W94" s="201">
        <v>10.87</v>
      </c>
      <c r="X94" s="201">
        <v>36.409999999999997</v>
      </c>
      <c r="Y94" s="201">
        <v>0</v>
      </c>
      <c r="Z94">
        <v>0</v>
      </c>
      <c r="AA94" s="201">
        <v>7.67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52.3</v>
      </c>
      <c r="AN94" s="201">
        <v>0</v>
      </c>
      <c r="AO94">
        <v>0</v>
      </c>
      <c r="AP94" s="201">
        <v>68.56</v>
      </c>
      <c r="AQ94" s="201">
        <v>22.15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158.65</v>
      </c>
      <c r="L95" s="201">
        <v>39.85</v>
      </c>
      <c r="M95" s="201">
        <v>0</v>
      </c>
      <c r="N95" s="201">
        <v>29.16</v>
      </c>
      <c r="O95" s="201">
        <v>48.96</v>
      </c>
      <c r="P95" s="201">
        <v>66.930000000000007</v>
      </c>
      <c r="Q95" s="201">
        <v>5.36</v>
      </c>
      <c r="R95" s="201">
        <v>10.41</v>
      </c>
      <c r="S95" s="201">
        <v>6.49</v>
      </c>
      <c r="T95" s="201">
        <v>0</v>
      </c>
      <c r="U95" s="201">
        <v>277.95</v>
      </c>
      <c r="V95" s="201">
        <v>3.01</v>
      </c>
      <c r="W95" s="201">
        <v>10.87</v>
      </c>
      <c r="X95" s="201">
        <v>36.409999999999997</v>
      </c>
      <c r="Y95" s="201">
        <v>0</v>
      </c>
      <c r="Z95">
        <v>0</v>
      </c>
      <c r="AA95" s="201">
        <v>7.67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52.3</v>
      </c>
      <c r="AN95" s="201">
        <v>0</v>
      </c>
      <c r="AO95">
        <v>0</v>
      </c>
      <c r="AP95" s="201">
        <v>68.56</v>
      </c>
      <c r="AQ95" s="201">
        <v>22.15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158.65</v>
      </c>
      <c r="L96" s="201">
        <v>39.85</v>
      </c>
      <c r="M96" s="201">
        <v>0</v>
      </c>
      <c r="N96" s="201">
        <v>29.16</v>
      </c>
      <c r="O96" s="201">
        <v>48.96</v>
      </c>
      <c r="P96" s="201">
        <v>66.930000000000007</v>
      </c>
      <c r="Q96" s="201">
        <v>5.36</v>
      </c>
      <c r="R96" s="201">
        <v>10.41</v>
      </c>
      <c r="S96" s="201">
        <v>6.49</v>
      </c>
      <c r="T96" s="201">
        <v>0</v>
      </c>
      <c r="U96" s="201">
        <v>277.95</v>
      </c>
      <c r="V96" s="201">
        <v>3.01</v>
      </c>
      <c r="W96" s="201">
        <v>10.87</v>
      </c>
      <c r="X96" s="201">
        <v>36.409999999999997</v>
      </c>
      <c r="Y96" s="201">
        <v>0</v>
      </c>
      <c r="Z96">
        <v>0</v>
      </c>
      <c r="AA96" s="201">
        <v>7.67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52.3</v>
      </c>
      <c r="AN96" s="201">
        <v>0</v>
      </c>
      <c r="AO96">
        <v>0</v>
      </c>
      <c r="AP96" s="201">
        <v>68.56</v>
      </c>
      <c r="AQ96" s="201">
        <v>22.15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158.65</v>
      </c>
      <c r="L97" s="201">
        <v>39.85</v>
      </c>
      <c r="M97" s="201">
        <v>0</v>
      </c>
      <c r="N97" s="201">
        <v>29.16</v>
      </c>
      <c r="O97" s="201">
        <v>48.96</v>
      </c>
      <c r="P97" s="201">
        <v>66.930000000000007</v>
      </c>
      <c r="Q97" s="201">
        <v>5.36</v>
      </c>
      <c r="R97" s="201">
        <v>10.41</v>
      </c>
      <c r="S97" s="201">
        <v>6.49</v>
      </c>
      <c r="T97" s="201">
        <v>0</v>
      </c>
      <c r="U97" s="201">
        <v>277.95</v>
      </c>
      <c r="V97" s="201">
        <v>3.01</v>
      </c>
      <c r="W97" s="201">
        <v>10.87</v>
      </c>
      <c r="X97" s="201">
        <v>36.409999999999997</v>
      </c>
      <c r="Y97" s="201">
        <v>0</v>
      </c>
      <c r="Z97">
        <v>0</v>
      </c>
      <c r="AA97" s="201">
        <v>7.67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52.3</v>
      </c>
      <c r="AN97" s="201">
        <v>0</v>
      </c>
      <c r="AO97">
        <v>0</v>
      </c>
      <c r="AP97" s="201">
        <v>68.56</v>
      </c>
      <c r="AQ97" s="201">
        <v>22.15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158.65</v>
      </c>
      <c r="L98" s="201">
        <v>39.85</v>
      </c>
      <c r="M98" s="201">
        <v>0</v>
      </c>
      <c r="N98" s="201">
        <v>29.16</v>
      </c>
      <c r="O98" s="201">
        <v>48.96</v>
      </c>
      <c r="P98" s="201">
        <v>66.930000000000007</v>
      </c>
      <c r="Q98" s="201">
        <v>5.36</v>
      </c>
      <c r="R98" s="201">
        <v>10.41</v>
      </c>
      <c r="S98" s="201">
        <v>6.49</v>
      </c>
      <c r="T98" s="201">
        <v>0</v>
      </c>
      <c r="U98" s="201">
        <v>277.95</v>
      </c>
      <c r="V98" s="201">
        <v>3.01</v>
      </c>
      <c r="W98" s="201">
        <v>10.87</v>
      </c>
      <c r="X98" s="201">
        <v>36.409999999999997</v>
      </c>
      <c r="Y98" s="201">
        <v>0</v>
      </c>
      <c r="Z98">
        <v>0</v>
      </c>
      <c r="AA98" s="201">
        <v>7.67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52.3</v>
      </c>
      <c r="AN98" s="201">
        <v>0</v>
      </c>
      <c r="AO98">
        <v>0</v>
      </c>
      <c r="AP98" s="201">
        <v>68.56</v>
      </c>
      <c r="AQ98" s="201">
        <v>22.15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3.5249999999999999E-3</v>
      </c>
      <c r="E99">
        <f t="shared" si="0"/>
        <v>0</v>
      </c>
      <c r="F99">
        <f t="shared" si="0"/>
        <v>0</v>
      </c>
      <c r="G99">
        <f t="shared" si="0"/>
        <v>1.3974999999999999E-3</v>
      </c>
      <c r="H99">
        <f t="shared" si="0"/>
        <v>0</v>
      </c>
      <c r="I99">
        <f t="shared" si="0"/>
        <v>0</v>
      </c>
      <c r="J99">
        <f t="shared" si="0"/>
        <v>5.9100000000000012E-3</v>
      </c>
      <c r="K99">
        <f t="shared" si="0"/>
        <v>2.9966499999999994</v>
      </c>
      <c r="L99">
        <f t="shared" si="0"/>
        <v>0.73038999999999998</v>
      </c>
      <c r="M99">
        <f t="shared" si="0"/>
        <v>0</v>
      </c>
      <c r="N99">
        <f t="shared" si="0"/>
        <v>0.69214249999999933</v>
      </c>
      <c r="O99">
        <f t="shared" si="0"/>
        <v>1.1621550000000005</v>
      </c>
      <c r="P99">
        <f t="shared" si="0"/>
        <v>1.5664050000000016</v>
      </c>
      <c r="Q99">
        <f t="shared" si="0"/>
        <v>0.10744000000000019</v>
      </c>
      <c r="R99">
        <f t="shared" si="0"/>
        <v>0.21562499999999996</v>
      </c>
      <c r="S99">
        <f t="shared" si="0"/>
        <v>0.13468750000000015</v>
      </c>
      <c r="T99">
        <f t="shared" si="0"/>
        <v>0</v>
      </c>
      <c r="U99">
        <f t="shared" si="0"/>
        <v>5.9598075000000081</v>
      </c>
      <c r="V99">
        <f t="shared" si="0"/>
        <v>6.9967499999999946E-2</v>
      </c>
      <c r="W99">
        <f t="shared" si="0"/>
        <v>0.24654250000000003</v>
      </c>
      <c r="X99">
        <f t="shared" si="0"/>
        <v>0.81246499999999877</v>
      </c>
      <c r="Y99">
        <f t="shared" si="0"/>
        <v>0</v>
      </c>
      <c r="Z99">
        <f t="shared" si="0"/>
        <v>0</v>
      </c>
      <c r="AA99">
        <f t="shared" si="0"/>
        <v>0.18019999999999972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1.1183999999999994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0.82070750000000048</v>
      </c>
      <c r="AN99">
        <f t="shared" si="0"/>
        <v>0</v>
      </c>
      <c r="AO99">
        <f t="shared" si="0"/>
        <v>0</v>
      </c>
      <c r="AP99">
        <f t="shared" si="0"/>
        <v>1.5182700000000018</v>
      </c>
      <c r="AQ99">
        <f t="shared" si="0"/>
        <v>0.46116750000000062</v>
      </c>
      <c r="AR99">
        <f t="shared" si="0"/>
        <v>0.23460000000000003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12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21.53</v>
      </c>
      <c r="K3" s="201">
        <v>9.0500000000000007</v>
      </c>
      <c r="L3" s="201">
        <v>358.2</v>
      </c>
      <c r="M3" s="201">
        <v>25.8</v>
      </c>
      <c r="N3" s="201">
        <v>35.22</v>
      </c>
      <c r="O3" s="201">
        <v>0</v>
      </c>
      <c r="P3" s="201">
        <v>39.590000000000003</v>
      </c>
      <c r="Q3" s="201">
        <v>6.48</v>
      </c>
      <c r="R3" s="201">
        <v>12.58</v>
      </c>
      <c r="S3" s="201">
        <v>7.83</v>
      </c>
      <c r="T3" s="201">
        <v>0</v>
      </c>
      <c r="U3" s="201">
        <v>51.75</v>
      </c>
      <c r="V3" s="201">
        <v>3.69</v>
      </c>
      <c r="W3" s="201">
        <v>13.14</v>
      </c>
      <c r="X3" s="201">
        <v>43.5</v>
      </c>
      <c r="Y3" s="201">
        <v>0</v>
      </c>
      <c r="Z3">
        <v>0</v>
      </c>
      <c r="AA3" s="201">
        <v>10</v>
      </c>
      <c r="AB3" s="201">
        <v>0</v>
      </c>
      <c r="AC3" s="201">
        <v>0</v>
      </c>
      <c r="AD3" s="201">
        <v>0</v>
      </c>
      <c r="AE3" s="201">
        <v>56.09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152.78</v>
      </c>
      <c r="AN3" s="201">
        <v>0</v>
      </c>
      <c r="AO3">
        <v>0</v>
      </c>
      <c r="AP3" s="201">
        <v>75.349999999999994</v>
      </c>
      <c r="AQ3" s="201">
        <v>26.75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12</v>
      </c>
      <c r="E4" s="201">
        <v>0</v>
      </c>
      <c r="F4" s="201">
        <v>0</v>
      </c>
      <c r="G4" s="201">
        <v>19.32</v>
      </c>
      <c r="H4" s="201">
        <v>0</v>
      </c>
      <c r="I4" s="201">
        <v>0</v>
      </c>
      <c r="J4" s="201">
        <v>21.53</v>
      </c>
      <c r="K4" s="201">
        <v>9.0500000000000007</v>
      </c>
      <c r="L4" s="201">
        <v>358.2</v>
      </c>
      <c r="M4" s="201">
        <v>25.8</v>
      </c>
      <c r="N4" s="201">
        <v>35.22</v>
      </c>
      <c r="O4" s="201">
        <v>0</v>
      </c>
      <c r="P4" s="201">
        <v>39.590000000000003</v>
      </c>
      <c r="Q4" s="201">
        <v>6.48</v>
      </c>
      <c r="R4" s="201">
        <v>12.58</v>
      </c>
      <c r="S4" s="201">
        <v>7.83</v>
      </c>
      <c r="T4" s="201">
        <v>0</v>
      </c>
      <c r="U4" s="201">
        <v>51.75</v>
      </c>
      <c r="V4" s="201">
        <v>3.71</v>
      </c>
      <c r="W4" s="201">
        <v>13.14</v>
      </c>
      <c r="X4" s="201">
        <v>43.5</v>
      </c>
      <c r="Y4" s="201">
        <v>0</v>
      </c>
      <c r="Z4">
        <v>0</v>
      </c>
      <c r="AA4" s="201">
        <v>10</v>
      </c>
      <c r="AB4" s="201">
        <v>0</v>
      </c>
      <c r="AC4" s="201">
        <v>0</v>
      </c>
      <c r="AD4" s="201">
        <v>0</v>
      </c>
      <c r="AE4" s="201">
        <v>56.09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158.33000000000001</v>
      </c>
      <c r="AN4" s="201">
        <v>0</v>
      </c>
      <c r="AO4">
        <v>0</v>
      </c>
      <c r="AP4" s="201">
        <v>75.349999999999994</v>
      </c>
      <c r="AQ4" s="201">
        <v>26.75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11.6</v>
      </c>
      <c r="E5" s="201">
        <v>0</v>
      </c>
      <c r="F5" s="201">
        <v>0</v>
      </c>
      <c r="G5" s="201">
        <v>19.32</v>
      </c>
      <c r="H5" s="201">
        <v>0</v>
      </c>
      <c r="I5" s="201">
        <v>0</v>
      </c>
      <c r="J5" s="201">
        <v>21.53</v>
      </c>
      <c r="K5" s="201">
        <v>9.0500000000000007</v>
      </c>
      <c r="L5" s="201">
        <v>291.56</v>
      </c>
      <c r="M5" s="201">
        <v>25.8</v>
      </c>
      <c r="N5" s="201">
        <v>35.22</v>
      </c>
      <c r="O5" s="201">
        <v>0</v>
      </c>
      <c r="P5" s="201">
        <v>39.590000000000003</v>
      </c>
      <c r="Q5" s="201">
        <v>6.48</v>
      </c>
      <c r="R5" s="201">
        <v>12.58</v>
      </c>
      <c r="S5" s="201">
        <v>7.83</v>
      </c>
      <c r="T5" s="201">
        <v>0</v>
      </c>
      <c r="U5" s="201">
        <v>51.75</v>
      </c>
      <c r="V5" s="201">
        <v>3.62</v>
      </c>
      <c r="W5" s="201">
        <v>13.14</v>
      </c>
      <c r="X5" s="201">
        <v>43.5</v>
      </c>
      <c r="Y5" s="201">
        <v>0</v>
      </c>
      <c r="Z5">
        <v>0</v>
      </c>
      <c r="AA5" s="201">
        <v>10</v>
      </c>
      <c r="AB5" s="201">
        <v>0</v>
      </c>
      <c r="AC5" s="201">
        <v>0</v>
      </c>
      <c r="AD5" s="201">
        <v>0</v>
      </c>
      <c r="AE5" s="201">
        <v>56.09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127.61</v>
      </c>
      <c r="AN5" s="201">
        <v>0</v>
      </c>
      <c r="AO5">
        <v>0</v>
      </c>
      <c r="AP5" s="201">
        <v>75.349999999999994</v>
      </c>
      <c r="AQ5" s="201">
        <v>26.75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11.6</v>
      </c>
      <c r="E6" s="201">
        <v>0</v>
      </c>
      <c r="F6" s="201">
        <v>0</v>
      </c>
      <c r="G6" s="201">
        <v>19.32</v>
      </c>
      <c r="H6" s="201">
        <v>0</v>
      </c>
      <c r="I6" s="201">
        <v>0</v>
      </c>
      <c r="J6" s="201">
        <v>22.11</v>
      </c>
      <c r="K6" s="201">
        <v>9.0500000000000007</v>
      </c>
      <c r="L6" s="201">
        <v>251.49</v>
      </c>
      <c r="M6" s="201">
        <v>25.8</v>
      </c>
      <c r="N6" s="201">
        <v>35.22</v>
      </c>
      <c r="O6" s="201">
        <v>0</v>
      </c>
      <c r="P6" s="201">
        <v>39.590000000000003</v>
      </c>
      <c r="Q6" s="201">
        <v>6.48</v>
      </c>
      <c r="R6" s="201">
        <v>12.58</v>
      </c>
      <c r="S6" s="201">
        <v>7.83</v>
      </c>
      <c r="T6" s="201">
        <v>0</v>
      </c>
      <c r="U6" s="201">
        <v>51.75</v>
      </c>
      <c r="V6" s="201">
        <v>3.62</v>
      </c>
      <c r="W6" s="201">
        <v>13.14</v>
      </c>
      <c r="X6" s="201">
        <v>43.5</v>
      </c>
      <c r="Y6" s="201">
        <v>0</v>
      </c>
      <c r="Z6">
        <v>0</v>
      </c>
      <c r="AA6" s="201">
        <v>10</v>
      </c>
      <c r="AB6" s="201">
        <v>0</v>
      </c>
      <c r="AC6" s="201">
        <v>0</v>
      </c>
      <c r="AD6" s="201">
        <v>0</v>
      </c>
      <c r="AE6" s="201">
        <v>56.09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137.9</v>
      </c>
      <c r="AN6" s="201">
        <v>0</v>
      </c>
      <c r="AO6">
        <v>0</v>
      </c>
      <c r="AP6" s="201">
        <v>75.349999999999994</v>
      </c>
      <c r="AQ6" s="201">
        <v>26.75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11.6</v>
      </c>
      <c r="E7" s="201">
        <v>0</v>
      </c>
      <c r="F7" s="201">
        <v>0</v>
      </c>
      <c r="G7" s="201">
        <v>19.32</v>
      </c>
      <c r="H7" s="201">
        <v>0</v>
      </c>
      <c r="I7" s="201">
        <v>0</v>
      </c>
      <c r="J7" s="201">
        <v>22.76</v>
      </c>
      <c r="K7" s="201">
        <v>9.0500000000000007</v>
      </c>
      <c r="L7" s="201">
        <v>169.64</v>
      </c>
      <c r="M7" s="201">
        <v>25.8</v>
      </c>
      <c r="N7" s="201">
        <v>35.22</v>
      </c>
      <c r="O7" s="201">
        <v>0</v>
      </c>
      <c r="P7" s="201">
        <v>39.590000000000003</v>
      </c>
      <c r="Q7" s="201">
        <v>6.48</v>
      </c>
      <c r="R7" s="201">
        <v>12.58</v>
      </c>
      <c r="S7" s="201">
        <v>7.83</v>
      </c>
      <c r="T7" s="201">
        <v>0</v>
      </c>
      <c r="U7" s="201">
        <v>51.75</v>
      </c>
      <c r="V7" s="201">
        <v>3.62</v>
      </c>
      <c r="W7" s="201">
        <v>13.14</v>
      </c>
      <c r="X7" s="201">
        <v>43.5</v>
      </c>
      <c r="Y7" s="201">
        <v>0</v>
      </c>
      <c r="Z7">
        <v>0</v>
      </c>
      <c r="AA7" s="201">
        <v>10</v>
      </c>
      <c r="AB7" s="201">
        <v>0</v>
      </c>
      <c r="AC7" s="201">
        <v>0</v>
      </c>
      <c r="AD7" s="201">
        <v>0</v>
      </c>
      <c r="AE7" s="201">
        <v>56.09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120</v>
      </c>
      <c r="AN7" s="201">
        <v>0</v>
      </c>
      <c r="AO7">
        <v>0</v>
      </c>
      <c r="AP7" s="201">
        <v>75.349999999999994</v>
      </c>
      <c r="AQ7" s="201">
        <v>26.75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11.6</v>
      </c>
      <c r="E8" s="201">
        <v>0</v>
      </c>
      <c r="F8" s="201">
        <v>0</v>
      </c>
      <c r="G8" s="201">
        <v>19.32</v>
      </c>
      <c r="H8" s="201">
        <v>0</v>
      </c>
      <c r="I8" s="201">
        <v>0</v>
      </c>
      <c r="J8" s="201">
        <v>22.76</v>
      </c>
      <c r="K8" s="201">
        <v>9.0500000000000007</v>
      </c>
      <c r="L8" s="201">
        <v>169.64</v>
      </c>
      <c r="M8" s="201">
        <v>25.8</v>
      </c>
      <c r="N8" s="201">
        <v>35.22</v>
      </c>
      <c r="O8" s="201">
        <v>0</v>
      </c>
      <c r="P8" s="201">
        <v>39.590000000000003</v>
      </c>
      <c r="Q8" s="201">
        <v>6.48</v>
      </c>
      <c r="R8" s="201">
        <v>12.58</v>
      </c>
      <c r="S8" s="201">
        <v>7.83</v>
      </c>
      <c r="T8" s="201">
        <v>0</v>
      </c>
      <c r="U8" s="201">
        <v>51.75</v>
      </c>
      <c r="V8" s="201">
        <v>3.62</v>
      </c>
      <c r="W8" s="201">
        <v>13.14</v>
      </c>
      <c r="X8" s="201">
        <v>43.5</v>
      </c>
      <c r="Y8" s="201">
        <v>0</v>
      </c>
      <c r="Z8">
        <v>0</v>
      </c>
      <c r="AA8" s="201">
        <v>9.9</v>
      </c>
      <c r="AB8" s="201">
        <v>0</v>
      </c>
      <c r="AC8" s="201">
        <v>0</v>
      </c>
      <c r="AD8" s="201">
        <v>0</v>
      </c>
      <c r="AE8" s="201">
        <v>56.09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120</v>
      </c>
      <c r="AN8" s="201">
        <v>0</v>
      </c>
      <c r="AO8">
        <v>0</v>
      </c>
      <c r="AP8" s="201">
        <v>75.349999999999994</v>
      </c>
      <c r="AQ8" s="201">
        <v>26.75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11.6</v>
      </c>
      <c r="E9" s="201">
        <v>0</v>
      </c>
      <c r="F9" s="201">
        <v>0</v>
      </c>
      <c r="G9" s="201">
        <v>19.32</v>
      </c>
      <c r="H9" s="201">
        <v>0</v>
      </c>
      <c r="I9" s="201">
        <v>0</v>
      </c>
      <c r="J9" s="201">
        <v>22.76</v>
      </c>
      <c r="K9" s="201">
        <v>9.0500000000000007</v>
      </c>
      <c r="L9" s="201">
        <v>169.64</v>
      </c>
      <c r="M9" s="201">
        <v>25.8</v>
      </c>
      <c r="N9" s="201">
        <v>35.22</v>
      </c>
      <c r="O9" s="201">
        <v>0</v>
      </c>
      <c r="P9" s="201">
        <v>39.590000000000003</v>
      </c>
      <c r="Q9" s="201">
        <v>6.48</v>
      </c>
      <c r="R9" s="201">
        <v>12.58</v>
      </c>
      <c r="S9" s="201">
        <v>7.83</v>
      </c>
      <c r="T9" s="201">
        <v>0</v>
      </c>
      <c r="U9" s="201">
        <v>51.75</v>
      </c>
      <c r="V9" s="201">
        <v>3.62</v>
      </c>
      <c r="W9" s="201">
        <v>13.14</v>
      </c>
      <c r="X9" s="201">
        <v>43.5</v>
      </c>
      <c r="Y9" s="201">
        <v>0</v>
      </c>
      <c r="Z9">
        <v>0</v>
      </c>
      <c r="AA9" s="201">
        <v>9.9</v>
      </c>
      <c r="AB9" s="201">
        <v>0</v>
      </c>
      <c r="AC9" s="201">
        <v>0</v>
      </c>
      <c r="AD9" s="201">
        <v>0</v>
      </c>
      <c r="AE9" s="201">
        <v>56.09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120</v>
      </c>
      <c r="AN9" s="201">
        <v>0</v>
      </c>
      <c r="AO9">
        <v>0</v>
      </c>
      <c r="AP9" s="201">
        <v>75.349999999999994</v>
      </c>
      <c r="AQ9" s="201">
        <v>26.75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11.6</v>
      </c>
      <c r="E10" s="201">
        <v>0</v>
      </c>
      <c r="F10" s="201">
        <v>0</v>
      </c>
      <c r="G10" s="201">
        <v>19.32</v>
      </c>
      <c r="H10" s="201">
        <v>0</v>
      </c>
      <c r="I10" s="201">
        <v>0</v>
      </c>
      <c r="J10" s="201">
        <v>22.76</v>
      </c>
      <c r="K10" s="201">
        <v>9.0500000000000007</v>
      </c>
      <c r="L10" s="201">
        <v>169.64</v>
      </c>
      <c r="M10" s="201">
        <v>25.8</v>
      </c>
      <c r="N10" s="201">
        <v>35.22</v>
      </c>
      <c r="O10" s="201">
        <v>0</v>
      </c>
      <c r="P10" s="201">
        <v>39.590000000000003</v>
      </c>
      <c r="Q10" s="201">
        <v>6.48</v>
      </c>
      <c r="R10" s="201">
        <v>12.58</v>
      </c>
      <c r="S10" s="201">
        <v>7.83</v>
      </c>
      <c r="T10" s="201">
        <v>0</v>
      </c>
      <c r="U10" s="201">
        <v>51.75</v>
      </c>
      <c r="V10" s="201">
        <v>3.62</v>
      </c>
      <c r="W10" s="201">
        <v>13.14</v>
      </c>
      <c r="X10" s="201">
        <v>43.5</v>
      </c>
      <c r="Y10" s="201">
        <v>0</v>
      </c>
      <c r="Z10">
        <v>0</v>
      </c>
      <c r="AA10" s="201">
        <v>9.9</v>
      </c>
      <c r="AB10" s="201">
        <v>0</v>
      </c>
      <c r="AC10" s="201">
        <v>0</v>
      </c>
      <c r="AD10" s="201">
        <v>0</v>
      </c>
      <c r="AE10" s="201">
        <v>56.09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71.11</v>
      </c>
      <c r="AN10" s="201">
        <v>0</v>
      </c>
      <c r="AO10">
        <v>0</v>
      </c>
      <c r="AP10" s="201">
        <v>75.349999999999994</v>
      </c>
      <c r="AQ10" s="201">
        <v>26.75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0.43</v>
      </c>
      <c r="E11" s="201">
        <v>0</v>
      </c>
      <c r="F11" s="201">
        <v>0</v>
      </c>
      <c r="G11" s="201">
        <v>0.16</v>
      </c>
      <c r="H11" s="201">
        <v>0</v>
      </c>
      <c r="I11" s="201">
        <v>0</v>
      </c>
      <c r="J11" s="201">
        <v>1.58</v>
      </c>
      <c r="K11" s="201">
        <v>9.0500000000000007</v>
      </c>
      <c r="L11" s="201">
        <v>169.64</v>
      </c>
      <c r="M11" s="201">
        <v>25.8</v>
      </c>
      <c r="N11" s="201">
        <v>35.22</v>
      </c>
      <c r="O11" s="201">
        <v>0</v>
      </c>
      <c r="P11" s="201">
        <v>39.590000000000003</v>
      </c>
      <c r="Q11" s="201">
        <v>6.48</v>
      </c>
      <c r="R11" s="201">
        <v>12.58</v>
      </c>
      <c r="S11" s="201">
        <v>7.83</v>
      </c>
      <c r="T11" s="201">
        <v>0</v>
      </c>
      <c r="U11" s="201">
        <v>51.75</v>
      </c>
      <c r="V11" s="201">
        <v>3.62</v>
      </c>
      <c r="W11" s="201">
        <v>13.14</v>
      </c>
      <c r="X11" s="201">
        <v>43.5</v>
      </c>
      <c r="Y11" s="201">
        <v>0</v>
      </c>
      <c r="Z11">
        <v>0</v>
      </c>
      <c r="AA11" s="201">
        <v>9.9</v>
      </c>
      <c r="AB11" s="201">
        <v>0</v>
      </c>
      <c r="AC11" s="201">
        <v>0</v>
      </c>
      <c r="AD11" s="201">
        <v>0</v>
      </c>
      <c r="AE11" s="201">
        <v>56.09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69.23</v>
      </c>
      <c r="AN11" s="201">
        <v>0</v>
      </c>
      <c r="AO11">
        <v>0</v>
      </c>
      <c r="AP11" s="201">
        <v>75.349999999999994</v>
      </c>
      <c r="AQ11" s="201">
        <v>26.75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9.0500000000000007</v>
      </c>
      <c r="L12" s="201">
        <v>169.64</v>
      </c>
      <c r="M12" s="201">
        <v>25.8</v>
      </c>
      <c r="N12" s="201">
        <v>35.22</v>
      </c>
      <c r="O12" s="201">
        <v>0</v>
      </c>
      <c r="P12" s="201">
        <v>39.590000000000003</v>
      </c>
      <c r="Q12" s="201">
        <v>6.48</v>
      </c>
      <c r="R12" s="201">
        <v>12.58</v>
      </c>
      <c r="S12" s="201">
        <v>7.83</v>
      </c>
      <c r="T12" s="201">
        <v>0</v>
      </c>
      <c r="U12" s="201">
        <v>51.75</v>
      </c>
      <c r="V12" s="201">
        <v>3.62</v>
      </c>
      <c r="W12" s="201">
        <v>13.14</v>
      </c>
      <c r="X12" s="201">
        <v>43.5</v>
      </c>
      <c r="Y12" s="201">
        <v>0</v>
      </c>
      <c r="Z12">
        <v>0</v>
      </c>
      <c r="AA12" s="201">
        <v>9.9</v>
      </c>
      <c r="AB12" s="201">
        <v>0</v>
      </c>
      <c r="AC12" s="201">
        <v>0</v>
      </c>
      <c r="AD12" s="201">
        <v>0</v>
      </c>
      <c r="AE12" s="201">
        <v>56.09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70</v>
      </c>
      <c r="AN12" s="201">
        <v>0</v>
      </c>
      <c r="AO12">
        <v>0</v>
      </c>
      <c r="AP12" s="201">
        <v>75.349999999999994</v>
      </c>
      <c r="AQ12" s="201">
        <v>26.75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189.8</v>
      </c>
      <c r="M13" s="201">
        <v>25.8</v>
      </c>
      <c r="N13" s="201">
        <v>35.22</v>
      </c>
      <c r="O13" s="201">
        <v>0</v>
      </c>
      <c r="P13" s="201">
        <v>39.590000000000003</v>
      </c>
      <c r="Q13" s="201">
        <v>6.48</v>
      </c>
      <c r="R13" s="201">
        <v>12.58</v>
      </c>
      <c r="S13" s="201">
        <v>7.83</v>
      </c>
      <c r="T13" s="201">
        <v>0</v>
      </c>
      <c r="U13" s="201">
        <v>51.75</v>
      </c>
      <c r="V13" s="201">
        <v>3.62</v>
      </c>
      <c r="W13" s="201">
        <v>13.14</v>
      </c>
      <c r="X13" s="201">
        <v>43.5</v>
      </c>
      <c r="Y13" s="201">
        <v>0</v>
      </c>
      <c r="Z13">
        <v>0</v>
      </c>
      <c r="AA13" s="201">
        <v>9.9</v>
      </c>
      <c r="AB13" s="201">
        <v>0</v>
      </c>
      <c r="AC13" s="201">
        <v>0</v>
      </c>
      <c r="AD13" s="201">
        <v>0</v>
      </c>
      <c r="AE13" s="201">
        <v>56.09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70</v>
      </c>
      <c r="AN13" s="201">
        <v>0</v>
      </c>
      <c r="AO13">
        <v>0</v>
      </c>
      <c r="AP13" s="201">
        <v>75.349999999999994</v>
      </c>
      <c r="AQ13" s="201">
        <v>26.75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189.8</v>
      </c>
      <c r="M14" s="201">
        <v>25.8</v>
      </c>
      <c r="N14" s="201">
        <v>35.22</v>
      </c>
      <c r="O14" s="201">
        <v>0</v>
      </c>
      <c r="P14" s="201">
        <v>39.590000000000003</v>
      </c>
      <c r="Q14" s="201">
        <v>6.48</v>
      </c>
      <c r="R14" s="201">
        <v>12.58</v>
      </c>
      <c r="S14" s="201">
        <v>7.83</v>
      </c>
      <c r="T14" s="201">
        <v>0</v>
      </c>
      <c r="U14" s="201">
        <v>51.75</v>
      </c>
      <c r="V14" s="201">
        <v>3.62</v>
      </c>
      <c r="W14" s="201">
        <v>13.14</v>
      </c>
      <c r="X14" s="201">
        <v>43.5</v>
      </c>
      <c r="Y14" s="201">
        <v>0</v>
      </c>
      <c r="Z14">
        <v>0</v>
      </c>
      <c r="AA14" s="201">
        <v>9.9</v>
      </c>
      <c r="AB14" s="201">
        <v>0</v>
      </c>
      <c r="AC14" s="201">
        <v>0</v>
      </c>
      <c r="AD14" s="201">
        <v>0</v>
      </c>
      <c r="AE14" s="201">
        <v>56.09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75.349999999999994</v>
      </c>
      <c r="AQ14" s="201">
        <v>26.75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9.08</v>
      </c>
      <c r="L15" s="201">
        <v>193.5</v>
      </c>
      <c r="M15" s="201">
        <v>25.8</v>
      </c>
      <c r="N15" s="201">
        <v>35.22</v>
      </c>
      <c r="O15" s="201">
        <v>0</v>
      </c>
      <c r="P15" s="201">
        <v>39.590000000000003</v>
      </c>
      <c r="Q15" s="201">
        <v>6.48</v>
      </c>
      <c r="R15" s="201">
        <v>12.49</v>
      </c>
      <c r="S15" s="201">
        <v>7.83</v>
      </c>
      <c r="T15" s="201">
        <v>0</v>
      </c>
      <c r="U15" s="201">
        <v>51.75</v>
      </c>
      <c r="V15" s="201">
        <v>3.62</v>
      </c>
      <c r="W15" s="201">
        <v>13.14</v>
      </c>
      <c r="X15" s="201">
        <v>43.84</v>
      </c>
      <c r="Y15" s="201">
        <v>0</v>
      </c>
      <c r="Z15">
        <v>0</v>
      </c>
      <c r="AA15" s="201">
        <v>9.9</v>
      </c>
      <c r="AB15" s="201">
        <v>0</v>
      </c>
      <c r="AC15" s="201">
        <v>0</v>
      </c>
      <c r="AD15" s="201">
        <v>0</v>
      </c>
      <c r="AE15" s="201">
        <v>56.09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75.349999999999994</v>
      </c>
      <c r="AQ15" s="201">
        <v>26.75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9.08</v>
      </c>
      <c r="L16" s="201">
        <v>193.5</v>
      </c>
      <c r="M16" s="201">
        <v>25.8</v>
      </c>
      <c r="N16" s="201">
        <v>35.22</v>
      </c>
      <c r="O16" s="201">
        <v>0</v>
      </c>
      <c r="P16" s="201">
        <v>39.590000000000003</v>
      </c>
      <c r="Q16" s="201">
        <v>6.48</v>
      </c>
      <c r="R16" s="201">
        <v>12.58</v>
      </c>
      <c r="S16" s="201">
        <v>7.83</v>
      </c>
      <c r="T16" s="201">
        <v>0</v>
      </c>
      <c r="U16" s="201">
        <v>51.75</v>
      </c>
      <c r="V16" s="201">
        <v>3.62</v>
      </c>
      <c r="W16" s="201">
        <v>13.14</v>
      </c>
      <c r="X16" s="201">
        <v>43.84</v>
      </c>
      <c r="Y16" s="201">
        <v>0</v>
      </c>
      <c r="Z16">
        <v>0</v>
      </c>
      <c r="AA16" s="201">
        <v>9.9</v>
      </c>
      <c r="AB16" s="201">
        <v>0</v>
      </c>
      <c r="AC16" s="201">
        <v>0</v>
      </c>
      <c r="AD16" s="201">
        <v>0</v>
      </c>
      <c r="AE16" s="201">
        <v>56.09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75.349999999999994</v>
      </c>
      <c r="AQ16" s="201">
        <v>26.75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9.08</v>
      </c>
      <c r="L17" s="201">
        <v>193.5</v>
      </c>
      <c r="M17" s="201">
        <v>25.8</v>
      </c>
      <c r="N17" s="201">
        <v>35.22</v>
      </c>
      <c r="O17" s="201">
        <v>0</v>
      </c>
      <c r="P17" s="201">
        <v>39.590000000000003</v>
      </c>
      <c r="Q17" s="201">
        <v>6.48</v>
      </c>
      <c r="R17" s="201">
        <v>12.58</v>
      </c>
      <c r="S17" s="201">
        <v>7.83</v>
      </c>
      <c r="T17" s="201">
        <v>0</v>
      </c>
      <c r="U17" s="201">
        <v>51.75</v>
      </c>
      <c r="V17" s="201">
        <v>3.62</v>
      </c>
      <c r="W17" s="201">
        <v>13.14</v>
      </c>
      <c r="X17" s="201">
        <v>43.84</v>
      </c>
      <c r="Y17" s="201">
        <v>0</v>
      </c>
      <c r="Z17">
        <v>0</v>
      </c>
      <c r="AA17" s="201">
        <v>9.9</v>
      </c>
      <c r="AB17" s="201">
        <v>0</v>
      </c>
      <c r="AC17" s="201">
        <v>0</v>
      </c>
      <c r="AD17" s="201">
        <v>0</v>
      </c>
      <c r="AE17" s="201">
        <v>56.09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75.349999999999994</v>
      </c>
      <c r="AQ17" s="201">
        <v>26.75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9.08</v>
      </c>
      <c r="L18" s="201">
        <v>193.5</v>
      </c>
      <c r="M18" s="201">
        <v>25.8</v>
      </c>
      <c r="N18" s="201">
        <v>35.22</v>
      </c>
      <c r="O18" s="201">
        <v>0</v>
      </c>
      <c r="P18" s="201">
        <v>39.590000000000003</v>
      </c>
      <c r="Q18" s="201">
        <v>6.48</v>
      </c>
      <c r="R18" s="201">
        <v>12.58</v>
      </c>
      <c r="S18" s="201">
        <v>7.83</v>
      </c>
      <c r="T18" s="201">
        <v>0</v>
      </c>
      <c r="U18" s="201">
        <v>51.75</v>
      </c>
      <c r="V18" s="201">
        <v>3.62</v>
      </c>
      <c r="W18" s="201">
        <v>13.14</v>
      </c>
      <c r="X18" s="201">
        <v>43.84</v>
      </c>
      <c r="Y18" s="201">
        <v>0</v>
      </c>
      <c r="Z18">
        <v>0</v>
      </c>
      <c r="AA18" s="201">
        <v>9.9</v>
      </c>
      <c r="AB18" s="201">
        <v>0</v>
      </c>
      <c r="AC18" s="201">
        <v>0</v>
      </c>
      <c r="AD18" s="201">
        <v>0</v>
      </c>
      <c r="AE18" s="201">
        <v>56.09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75.349999999999994</v>
      </c>
      <c r="AQ18" s="201">
        <v>26.75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9.33</v>
      </c>
      <c r="L19" s="201">
        <v>195</v>
      </c>
      <c r="M19" s="201">
        <v>25.8</v>
      </c>
      <c r="N19" s="201">
        <v>35.22</v>
      </c>
      <c r="O19" s="201">
        <v>0</v>
      </c>
      <c r="P19" s="201">
        <v>39.590000000000003</v>
      </c>
      <c r="Q19" s="201">
        <v>6.48</v>
      </c>
      <c r="R19" s="201">
        <v>12.58</v>
      </c>
      <c r="S19" s="201">
        <v>7.83</v>
      </c>
      <c r="T19" s="201">
        <v>0</v>
      </c>
      <c r="U19" s="201">
        <v>51.75</v>
      </c>
      <c r="V19" s="201">
        <v>3.62</v>
      </c>
      <c r="W19" s="201">
        <v>13.14</v>
      </c>
      <c r="X19" s="201">
        <v>43.84</v>
      </c>
      <c r="Y19" s="201">
        <v>0</v>
      </c>
      <c r="Z19">
        <v>0</v>
      </c>
      <c r="AA19" s="201">
        <v>9.9</v>
      </c>
      <c r="AB19" s="201">
        <v>0</v>
      </c>
      <c r="AC19" s="201">
        <v>0</v>
      </c>
      <c r="AD19" s="201">
        <v>0</v>
      </c>
      <c r="AE19" s="201">
        <v>56.09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75.349999999999994</v>
      </c>
      <c r="AQ19" s="201">
        <v>26.75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9.33</v>
      </c>
      <c r="L20" s="201">
        <v>195</v>
      </c>
      <c r="M20" s="201">
        <v>25.8</v>
      </c>
      <c r="N20" s="201">
        <v>35.22</v>
      </c>
      <c r="O20" s="201">
        <v>0</v>
      </c>
      <c r="P20" s="201">
        <v>39.590000000000003</v>
      </c>
      <c r="Q20" s="201">
        <v>6.48</v>
      </c>
      <c r="R20" s="201">
        <v>12.58</v>
      </c>
      <c r="S20" s="201">
        <v>7.83</v>
      </c>
      <c r="T20" s="201">
        <v>0</v>
      </c>
      <c r="U20" s="201">
        <v>51.75</v>
      </c>
      <c r="V20" s="201">
        <v>3.62</v>
      </c>
      <c r="W20" s="201">
        <v>13.14</v>
      </c>
      <c r="X20" s="201">
        <v>43.84</v>
      </c>
      <c r="Y20" s="201">
        <v>0</v>
      </c>
      <c r="Z20">
        <v>0</v>
      </c>
      <c r="AA20" s="201">
        <v>9.9</v>
      </c>
      <c r="AB20" s="201">
        <v>0</v>
      </c>
      <c r="AC20" s="201">
        <v>0</v>
      </c>
      <c r="AD20" s="201">
        <v>0</v>
      </c>
      <c r="AE20" s="201">
        <v>56.09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75.349999999999994</v>
      </c>
      <c r="AQ20" s="201">
        <v>26.75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9.08</v>
      </c>
      <c r="L21" s="201">
        <v>195</v>
      </c>
      <c r="M21" s="201">
        <v>25.8</v>
      </c>
      <c r="N21" s="201">
        <v>35.22</v>
      </c>
      <c r="O21" s="201">
        <v>0</v>
      </c>
      <c r="P21" s="201">
        <v>39.590000000000003</v>
      </c>
      <c r="Q21" s="201">
        <v>6.48</v>
      </c>
      <c r="R21" s="201">
        <v>12.58</v>
      </c>
      <c r="S21" s="201">
        <v>7.83</v>
      </c>
      <c r="T21" s="201">
        <v>0</v>
      </c>
      <c r="U21" s="201">
        <v>51.75</v>
      </c>
      <c r="V21" s="201">
        <v>3.62</v>
      </c>
      <c r="W21" s="201">
        <v>13.14</v>
      </c>
      <c r="X21" s="201">
        <v>43.84</v>
      </c>
      <c r="Y21" s="201">
        <v>0</v>
      </c>
      <c r="Z21">
        <v>0</v>
      </c>
      <c r="AA21" s="201">
        <v>9.9</v>
      </c>
      <c r="AB21" s="201">
        <v>0</v>
      </c>
      <c r="AC21" s="201">
        <v>0</v>
      </c>
      <c r="AD21" s="201">
        <v>0</v>
      </c>
      <c r="AE21" s="201">
        <v>56.09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75.349999999999994</v>
      </c>
      <c r="AQ21" s="201">
        <v>26.75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188.5</v>
      </c>
      <c r="M22" s="201">
        <v>25.8</v>
      </c>
      <c r="N22" s="201">
        <v>35.22</v>
      </c>
      <c r="O22" s="201">
        <v>0</v>
      </c>
      <c r="P22" s="201">
        <v>39.590000000000003</v>
      </c>
      <c r="Q22" s="201">
        <v>6.48</v>
      </c>
      <c r="R22" s="201">
        <v>12.58</v>
      </c>
      <c r="S22" s="201">
        <v>7.83</v>
      </c>
      <c r="T22" s="201">
        <v>0</v>
      </c>
      <c r="U22" s="201">
        <v>51.75</v>
      </c>
      <c r="V22" s="201">
        <v>3.62</v>
      </c>
      <c r="W22" s="201">
        <v>13.14</v>
      </c>
      <c r="X22" s="201">
        <v>43.84</v>
      </c>
      <c r="Y22" s="201">
        <v>0</v>
      </c>
      <c r="Z22">
        <v>0</v>
      </c>
      <c r="AA22" s="201">
        <v>9.9</v>
      </c>
      <c r="AB22" s="201">
        <v>0</v>
      </c>
      <c r="AC22" s="201">
        <v>0</v>
      </c>
      <c r="AD22" s="201">
        <v>0</v>
      </c>
      <c r="AE22" s="201">
        <v>56.09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75.349999999999994</v>
      </c>
      <c r="AQ22" s="201">
        <v>26.75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9.06</v>
      </c>
      <c r="L23" s="201">
        <v>188.51</v>
      </c>
      <c r="M23" s="201">
        <v>25.8</v>
      </c>
      <c r="N23" s="201">
        <v>35.22</v>
      </c>
      <c r="O23" s="201">
        <v>0</v>
      </c>
      <c r="P23" s="201">
        <v>39.590000000000003</v>
      </c>
      <c r="Q23" s="201">
        <v>6.48</v>
      </c>
      <c r="R23" s="201">
        <v>12.58</v>
      </c>
      <c r="S23" s="201">
        <v>7.83</v>
      </c>
      <c r="T23" s="201">
        <v>0</v>
      </c>
      <c r="U23" s="201">
        <v>51.75</v>
      </c>
      <c r="V23" s="201">
        <v>3.62</v>
      </c>
      <c r="W23" s="201">
        <v>13.14</v>
      </c>
      <c r="X23" s="201">
        <v>43.98</v>
      </c>
      <c r="Y23" s="201">
        <v>0</v>
      </c>
      <c r="Z23">
        <v>0</v>
      </c>
      <c r="AA23" s="201">
        <v>9.9</v>
      </c>
      <c r="AB23" s="201">
        <v>0</v>
      </c>
      <c r="AC23" s="201">
        <v>0</v>
      </c>
      <c r="AD23" s="201">
        <v>0</v>
      </c>
      <c r="AE23" s="201">
        <v>56.09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75.349999999999994</v>
      </c>
      <c r="AQ23" s="201">
        <v>26.75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9.06</v>
      </c>
      <c r="L24" s="201">
        <v>188.51</v>
      </c>
      <c r="M24" s="201">
        <v>25.8</v>
      </c>
      <c r="N24" s="201">
        <v>35.22</v>
      </c>
      <c r="O24" s="201">
        <v>0</v>
      </c>
      <c r="P24" s="201">
        <v>39.590000000000003</v>
      </c>
      <c r="Q24" s="201">
        <v>6.48</v>
      </c>
      <c r="R24" s="201">
        <v>12.58</v>
      </c>
      <c r="S24" s="201">
        <v>7.83</v>
      </c>
      <c r="T24" s="201">
        <v>0</v>
      </c>
      <c r="U24" s="201">
        <v>51.75</v>
      </c>
      <c r="V24" s="201">
        <v>3.62</v>
      </c>
      <c r="W24" s="201">
        <v>13.14</v>
      </c>
      <c r="X24" s="201">
        <v>43.98</v>
      </c>
      <c r="Y24" s="201">
        <v>0</v>
      </c>
      <c r="Z24">
        <v>0</v>
      </c>
      <c r="AA24" s="201">
        <v>9.9</v>
      </c>
      <c r="AB24" s="201">
        <v>0</v>
      </c>
      <c r="AC24" s="201">
        <v>0</v>
      </c>
      <c r="AD24" s="201">
        <v>0</v>
      </c>
      <c r="AE24" s="201">
        <v>56.09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75.349999999999994</v>
      </c>
      <c r="AQ24" s="201">
        <v>26.75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9.06</v>
      </c>
      <c r="L25" s="201">
        <v>188.51</v>
      </c>
      <c r="M25" s="201">
        <v>25.8</v>
      </c>
      <c r="N25" s="201">
        <v>35.22</v>
      </c>
      <c r="O25" s="201">
        <v>0</v>
      </c>
      <c r="P25" s="201">
        <v>39.590000000000003</v>
      </c>
      <c r="Q25" s="201">
        <v>6.48</v>
      </c>
      <c r="R25" s="201">
        <v>12.58</v>
      </c>
      <c r="S25" s="201">
        <v>7.83</v>
      </c>
      <c r="T25" s="201">
        <v>0</v>
      </c>
      <c r="U25" s="201">
        <v>51.75</v>
      </c>
      <c r="V25" s="201">
        <v>3.62</v>
      </c>
      <c r="W25" s="201">
        <v>13.14</v>
      </c>
      <c r="X25" s="201">
        <v>43.98</v>
      </c>
      <c r="Y25" s="201">
        <v>0</v>
      </c>
      <c r="Z25">
        <v>0</v>
      </c>
      <c r="AA25" s="201">
        <v>9.9</v>
      </c>
      <c r="AB25" s="201">
        <v>0</v>
      </c>
      <c r="AC25" s="201">
        <v>0</v>
      </c>
      <c r="AD25" s="201">
        <v>0</v>
      </c>
      <c r="AE25" s="201">
        <v>56.09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75.349999999999994</v>
      </c>
      <c r="AQ25" s="201">
        <v>26.75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9.06</v>
      </c>
      <c r="L26" s="201">
        <v>145.01</v>
      </c>
      <c r="M26" s="201">
        <v>25.8</v>
      </c>
      <c r="N26" s="201">
        <v>35.22</v>
      </c>
      <c r="O26" s="201">
        <v>0</v>
      </c>
      <c r="P26" s="201">
        <v>39.590000000000003</v>
      </c>
      <c r="Q26" s="201">
        <v>6.48</v>
      </c>
      <c r="R26" s="201">
        <v>12.58</v>
      </c>
      <c r="S26" s="201">
        <v>7.83</v>
      </c>
      <c r="T26" s="201">
        <v>0</v>
      </c>
      <c r="U26" s="201">
        <v>51.75</v>
      </c>
      <c r="V26" s="201">
        <v>3.62</v>
      </c>
      <c r="W26" s="201">
        <v>13.14</v>
      </c>
      <c r="X26" s="201">
        <v>43.98</v>
      </c>
      <c r="Y26" s="201">
        <v>0</v>
      </c>
      <c r="Z26">
        <v>0</v>
      </c>
      <c r="AA26" s="201">
        <v>10</v>
      </c>
      <c r="AB26" s="201">
        <v>0</v>
      </c>
      <c r="AC26" s="201">
        <v>0</v>
      </c>
      <c r="AD26" s="201">
        <v>0</v>
      </c>
      <c r="AE26" s="201">
        <v>56.09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75.349999999999994</v>
      </c>
      <c r="AQ26" s="201">
        <v>26.88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9.06</v>
      </c>
      <c r="L27" s="201">
        <v>145.01</v>
      </c>
      <c r="M27" s="201">
        <v>25.8</v>
      </c>
      <c r="N27" s="201">
        <v>35.22</v>
      </c>
      <c r="O27" s="201">
        <v>0</v>
      </c>
      <c r="P27" s="201">
        <v>39.590000000000003</v>
      </c>
      <c r="Q27" s="201">
        <v>6.48</v>
      </c>
      <c r="R27" s="201">
        <v>12.58</v>
      </c>
      <c r="S27" s="201">
        <v>7.83</v>
      </c>
      <c r="T27" s="201">
        <v>0</v>
      </c>
      <c r="U27" s="201">
        <v>51.75</v>
      </c>
      <c r="V27" s="201">
        <v>3.62</v>
      </c>
      <c r="W27" s="201">
        <v>13.14</v>
      </c>
      <c r="X27" s="201">
        <v>43.98</v>
      </c>
      <c r="Y27" s="201">
        <v>0</v>
      </c>
      <c r="Z27">
        <v>0</v>
      </c>
      <c r="AA27" s="201">
        <v>10</v>
      </c>
      <c r="AB27" s="201">
        <v>0</v>
      </c>
      <c r="AC27" s="201">
        <v>0</v>
      </c>
      <c r="AD27" s="201">
        <v>0</v>
      </c>
      <c r="AE27" s="201">
        <v>56.09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75.349999999999994</v>
      </c>
      <c r="AQ27" s="201">
        <v>26.75</v>
      </c>
      <c r="AR27" s="201">
        <v>1.22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9.06</v>
      </c>
      <c r="L28" s="201">
        <v>188.5</v>
      </c>
      <c r="M28" s="201">
        <v>25.8</v>
      </c>
      <c r="N28" s="201">
        <v>35.22</v>
      </c>
      <c r="O28" s="201">
        <v>0</v>
      </c>
      <c r="P28" s="201">
        <v>39.590000000000003</v>
      </c>
      <c r="Q28" s="201">
        <v>6.48</v>
      </c>
      <c r="R28" s="201">
        <v>12.58</v>
      </c>
      <c r="S28" s="201">
        <v>7.83</v>
      </c>
      <c r="T28" s="201">
        <v>0</v>
      </c>
      <c r="U28" s="201">
        <v>51.75</v>
      </c>
      <c r="V28" s="201">
        <v>3.62</v>
      </c>
      <c r="W28" s="201">
        <v>13.14</v>
      </c>
      <c r="X28" s="201">
        <v>43.98</v>
      </c>
      <c r="Y28" s="201">
        <v>0</v>
      </c>
      <c r="Z28">
        <v>0</v>
      </c>
      <c r="AA28" s="201">
        <v>10</v>
      </c>
      <c r="AB28" s="201">
        <v>0</v>
      </c>
      <c r="AC28" s="201">
        <v>0</v>
      </c>
      <c r="AD28" s="201">
        <v>0</v>
      </c>
      <c r="AE28" s="201">
        <v>56.09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75.349999999999994</v>
      </c>
      <c r="AQ28" s="201">
        <v>26.75</v>
      </c>
      <c r="AR28" s="201">
        <v>5.59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9.06</v>
      </c>
      <c r="L29" s="201">
        <v>188.5</v>
      </c>
      <c r="M29" s="201">
        <v>25.8</v>
      </c>
      <c r="N29" s="201">
        <v>35.22</v>
      </c>
      <c r="O29" s="201">
        <v>0</v>
      </c>
      <c r="P29" s="201">
        <v>39.6</v>
      </c>
      <c r="Q29" s="201">
        <v>6.48</v>
      </c>
      <c r="R29" s="201">
        <v>12.58</v>
      </c>
      <c r="S29" s="201">
        <v>7.83</v>
      </c>
      <c r="T29" s="201">
        <v>0</v>
      </c>
      <c r="U29" s="201">
        <v>51.75</v>
      </c>
      <c r="V29" s="201">
        <v>3.62</v>
      </c>
      <c r="W29" s="201">
        <v>13.14</v>
      </c>
      <c r="X29" s="201">
        <v>43.98</v>
      </c>
      <c r="Y29" s="201">
        <v>0</v>
      </c>
      <c r="Z29">
        <v>0</v>
      </c>
      <c r="AA29" s="201">
        <v>9.9</v>
      </c>
      <c r="AB29" s="201">
        <v>0</v>
      </c>
      <c r="AC29" s="201">
        <v>0</v>
      </c>
      <c r="AD29" s="201">
        <v>0</v>
      </c>
      <c r="AE29" s="201">
        <v>56.09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75.349999999999994</v>
      </c>
      <c r="AQ29" s="201">
        <v>26.75</v>
      </c>
      <c r="AR29" s="201">
        <v>8.94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9.06</v>
      </c>
      <c r="L30" s="201">
        <v>188.5</v>
      </c>
      <c r="M30" s="201">
        <v>25.8</v>
      </c>
      <c r="N30" s="201">
        <v>35.22</v>
      </c>
      <c r="O30" s="201">
        <v>0</v>
      </c>
      <c r="P30" s="201">
        <v>39.6</v>
      </c>
      <c r="Q30" s="201">
        <v>6.48</v>
      </c>
      <c r="R30" s="201">
        <v>12.57</v>
      </c>
      <c r="S30" s="201">
        <v>7.83</v>
      </c>
      <c r="T30" s="201">
        <v>0</v>
      </c>
      <c r="U30" s="201">
        <v>51.75</v>
      </c>
      <c r="V30" s="201">
        <v>3.62</v>
      </c>
      <c r="W30" s="201">
        <v>13.14</v>
      </c>
      <c r="X30" s="201">
        <v>43.98</v>
      </c>
      <c r="Y30" s="201">
        <v>0</v>
      </c>
      <c r="Z30">
        <v>0</v>
      </c>
      <c r="AA30" s="201">
        <v>9.9</v>
      </c>
      <c r="AB30" s="201">
        <v>0</v>
      </c>
      <c r="AC30" s="201">
        <v>0</v>
      </c>
      <c r="AD30" s="201">
        <v>0</v>
      </c>
      <c r="AE30" s="201">
        <v>56.09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75.349999999999994</v>
      </c>
      <c r="AQ30" s="201">
        <v>26.75</v>
      </c>
      <c r="AR30" s="201">
        <v>11.73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159.21</v>
      </c>
      <c r="M31" s="201">
        <v>25.8</v>
      </c>
      <c r="N31" s="201">
        <v>35.22</v>
      </c>
      <c r="O31" s="201">
        <v>0</v>
      </c>
      <c r="P31" s="201">
        <v>39.6</v>
      </c>
      <c r="Q31" s="201">
        <v>6.48</v>
      </c>
      <c r="R31" s="201">
        <v>12.57</v>
      </c>
      <c r="S31" s="201">
        <v>7.83</v>
      </c>
      <c r="T31" s="201">
        <v>0</v>
      </c>
      <c r="U31" s="201">
        <v>51.75</v>
      </c>
      <c r="V31" s="201">
        <v>3.62</v>
      </c>
      <c r="W31" s="201">
        <v>13.14</v>
      </c>
      <c r="X31" s="201">
        <v>43.98</v>
      </c>
      <c r="Y31" s="201">
        <v>0</v>
      </c>
      <c r="Z31">
        <v>0</v>
      </c>
      <c r="AA31" s="201">
        <v>9.9</v>
      </c>
      <c r="AB31" s="201">
        <v>0</v>
      </c>
      <c r="AC31" s="201">
        <v>0</v>
      </c>
      <c r="AD31" s="201">
        <v>0</v>
      </c>
      <c r="AE31" s="201">
        <v>56.09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77.95</v>
      </c>
      <c r="AQ31" s="201">
        <v>26.75</v>
      </c>
      <c r="AR31" s="201">
        <v>15.7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9.06</v>
      </c>
      <c r="L32" s="201">
        <v>116.72</v>
      </c>
      <c r="M32" s="201">
        <v>25.8</v>
      </c>
      <c r="N32" s="201">
        <v>35.22</v>
      </c>
      <c r="O32" s="201">
        <v>0</v>
      </c>
      <c r="P32" s="201">
        <v>39.6</v>
      </c>
      <c r="Q32" s="201">
        <v>6.48</v>
      </c>
      <c r="R32" s="201">
        <v>12.57</v>
      </c>
      <c r="S32" s="201">
        <v>7.83</v>
      </c>
      <c r="T32" s="201">
        <v>0</v>
      </c>
      <c r="U32" s="201">
        <v>51.75</v>
      </c>
      <c r="V32" s="201">
        <v>3.62</v>
      </c>
      <c r="W32" s="201">
        <v>13.14</v>
      </c>
      <c r="X32" s="201">
        <v>43.98</v>
      </c>
      <c r="Y32" s="201">
        <v>0</v>
      </c>
      <c r="Z32">
        <v>0</v>
      </c>
      <c r="AA32" s="201">
        <v>9.9</v>
      </c>
      <c r="AB32" s="201">
        <v>0</v>
      </c>
      <c r="AC32" s="201">
        <v>0</v>
      </c>
      <c r="AD32" s="201">
        <v>0</v>
      </c>
      <c r="AE32" s="201">
        <v>56.09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75.349999999999994</v>
      </c>
      <c r="AQ32" s="201">
        <v>27.67</v>
      </c>
      <c r="AR32" s="201">
        <v>15.7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5.04</v>
      </c>
      <c r="L33" s="201">
        <v>30.61</v>
      </c>
      <c r="M33" s="201">
        <v>25.8</v>
      </c>
      <c r="N33" s="201">
        <v>35.22</v>
      </c>
      <c r="O33" s="201">
        <v>0</v>
      </c>
      <c r="P33" s="201">
        <v>41.37</v>
      </c>
      <c r="Q33" s="201">
        <v>3.56</v>
      </c>
      <c r="R33" s="201">
        <v>6.92</v>
      </c>
      <c r="S33" s="201">
        <v>4.3899999999999997</v>
      </c>
      <c r="T33" s="201">
        <v>0</v>
      </c>
      <c r="U33" s="201">
        <v>51.75</v>
      </c>
      <c r="V33" s="201">
        <v>3.62</v>
      </c>
      <c r="W33" s="201">
        <v>13.14</v>
      </c>
      <c r="X33" s="201">
        <v>43.98</v>
      </c>
      <c r="Y33" s="201">
        <v>0</v>
      </c>
      <c r="Z33">
        <v>0</v>
      </c>
      <c r="AA33" s="201">
        <v>9.9</v>
      </c>
      <c r="AB33" s="201">
        <v>0</v>
      </c>
      <c r="AC33" s="201">
        <v>0</v>
      </c>
      <c r="AD33" s="201">
        <v>0</v>
      </c>
      <c r="AE33" s="201">
        <v>56.09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48.34</v>
      </c>
      <c r="AQ33" s="201">
        <v>14.31</v>
      </c>
      <c r="AR33" s="201">
        <v>15.7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22.23</v>
      </c>
      <c r="M34" s="201">
        <v>25.8</v>
      </c>
      <c r="N34" s="201">
        <v>35.22</v>
      </c>
      <c r="O34" s="201">
        <v>0</v>
      </c>
      <c r="P34" s="201">
        <v>41.42</v>
      </c>
      <c r="Q34" s="201">
        <v>3.56</v>
      </c>
      <c r="R34" s="201">
        <v>6.92</v>
      </c>
      <c r="S34" s="201">
        <v>4.3899999999999997</v>
      </c>
      <c r="T34" s="201">
        <v>0</v>
      </c>
      <c r="U34" s="201">
        <v>51.75</v>
      </c>
      <c r="V34" s="201">
        <v>3.62</v>
      </c>
      <c r="W34" s="201">
        <v>13.14</v>
      </c>
      <c r="X34" s="201">
        <v>43.98</v>
      </c>
      <c r="Y34" s="201">
        <v>0</v>
      </c>
      <c r="Z34">
        <v>0</v>
      </c>
      <c r="AA34" s="201">
        <v>9.9</v>
      </c>
      <c r="AB34" s="201">
        <v>0</v>
      </c>
      <c r="AC34" s="201">
        <v>0</v>
      </c>
      <c r="AD34" s="201">
        <v>0</v>
      </c>
      <c r="AE34" s="201">
        <v>56.09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48.34</v>
      </c>
      <c r="AQ34" s="201">
        <v>17.71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22.23</v>
      </c>
      <c r="M35" s="201">
        <v>25.8</v>
      </c>
      <c r="N35" s="201">
        <v>35.22</v>
      </c>
      <c r="O35" s="201">
        <v>0</v>
      </c>
      <c r="P35" s="201">
        <v>41.42</v>
      </c>
      <c r="Q35" s="201">
        <v>3.56</v>
      </c>
      <c r="R35" s="201">
        <v>6.92</v>
      </c>
      <c r="S35" s="201">
        <v>4.3099999999999996</v>
      </c>
      <c r="T35" s="201">
        <v>0</v>
      </c>
      <c r="U35" s="201">
        <v>51.75</v>
      </c>
      <c r="V35" s="201">
        <v>3.62</v>
      </c>
      <c r="W35" s="201">
        <v>13.14</v>
      </c>
      <c r="X35" s="201">
        <v>43.98</v>
      </c>
      <c r="Y35" s="201">
        <v>0</v>
      </c>
      <c r="Z35">
        <v>0</v>
      </c>
      <c r="AA35" s="201">
        <v>9.9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48.34</v>
      </c>
      <c r="AQ35" s="201">
        <v>17.71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5.04</v>
      </c>
      <c r="L36" s="201">
        <v>22.23</v>
      </c>
      <c r="M36" s="201">
        <v>25.8</v>
      </c>
      <c r="N36" s="201">
        <v>35.22</v>
      </c>
      <c r="O36" s="201">
        <v>0</v>
      </c>
      <c r="P36" s="201">
        <v>41.42</v>
      </c>
      <c r="Q36" s="201">
        <v>3.56</v>
      </c>
      <c r="R36" s="201">
        <v>6.92</v>
      </c>
      <c r="S36" s="201">
        <v>4.3099999999999996</v>
      </c>
      <c r="T36" s="201">
        <v>0</v>
      </c>
      <c r="U36" s="201">
        <v>51.75</v>
      </c>
      <c r="V36" s="201">
        <v>3.62</v>
      </c>
      <c r="W36" s="201">
        <v>13.14</v>
      </c>
      <c r="X36" s="201">
        <v>43.98</v>
      </c>
      <c r="Y36" s="201">
        <v>0</v>
      </c>
      <c r="Z36">
        <v>0</v>
      </c>
      <c r="AA36" s="201">
        <v>9.9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48.34</v>
      </c>
      <c r="AQ36" s="201">
        <v>17.71</v>
      </c>
      <c r="AR36" s="201">
        <v>17.2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5.0199999999999996</v>
      </c>
      <c r="L37" s="201">
        <v>22.23</v>
      </c>
      <c r="M37" s="201">
        <v>25.8</v>
      </c>
      <c r="N37" s="201">
        <v>35.22</v>
      </c>
      <c r="O37" s="201">
        <v>0</v>
      </c>
      <c r="P37" s="201">
        <v>41.42</v>
      </c>
      <c r="Q37" s="201">
        <v>3.56</v>
      </c>
      <c r="R37" s="201">
        <v>6.92</v>
      </c>
      <c r="S37" s="201">
        <v>4.3099999999999996</v>
      </c>
      <c r="T37" s="201">
        <v>0</v>
      </c>
      <c r="U37" s="201">
        <v>51.75</v>
      </c>
      <c r="V37" s="201">
        <v>2.64</v>
      </c>
      <c r="W37" s="201">
        <v>13.14</v>
      </c>
      <c r="X37" s="201">
        <v>43.98</v>
      </c>
      <c r="Y37" s="201">
        <v>0</v>
      </c>
      <c r="Z37">
        <v>0</v>
      </c>
      <c r="AA37" s="201">
        <v>9.9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19.329999999999998</v>
      </c>
      <c r="AQ37" s="201">
        <v>17.71</v>
      </c>
      <c r="AR37" s="201">
        <v>17.2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5.0199999999999996</v>
      </c>
      <c r="L38" s="201">
        <v>22.23</v>
      </c>
      <c r="M38" s="201">
        <v>25.8</v>
      </c>
      <c r="N38" s="201">
        <v>35.22</v>
      </c>
      <c r="O38" s="201">
        <v>0</v>
      </c>
      <c r="P38" s="201">
        <v>41.42</v>
      </c>
      <c r="Q38" s="201">
        <v>3.56</v>
      </c>
      <c r="R38" s="201">
        <v>6.92</v>
      </c>
      <c r="S38" s="201">
        <v>4.3099999999999996</v>
      </c>
      <c r="T38" s="201">
        <v>0</v>
      </c>
      <c r="U38" s="201">
        <v>51.75</v>
      </c>
      <c r="V38" s="201">
        <v>2.64</v>
      </c>
      <c r="W38" s="201">
        <v>13.14</v>
      </c>
      <c r="X38" s="201">
        <v>43.98</v>
      </c>
      <c r="Y38" s="201">
        <v>0</v>
      </c>
      <c r="Z38">
        <v>0</v>
      </c>
      <c r="AA38" s="201">
        <v>9.9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19.329999999999998</v>
      </c>
      <c r="AQ38" s="201">
        <v>17.71</v>
      </c>
      <c r="AR38" s="201">
        <v>17.2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5.1100000000000003</v>
      </c>
      <c r="L39" s="201">
        <v>29.12</v>
      </c>
      <c r="M39" s="201">
        <v>25.46</v>
      </c>
      <c r="N39" s="201">
        <v>34.79</v>
      </c>
      <c r="O39" s="201">
        <v>0</v>
      </c>
      <c r="P39" s="201">
        <v>40.93</v>
      </c>
      <c r="Q39" s="201">
        <v>3.61</v>
      </c>
      <c r="R39" s="201">
        <v>6.92</v>
      </c>
      <c r="S39" s="201">
        <v>4.3099999999999996</v>
      </c>
      <c r="T39" s="201">
        <v>0</v>
      </c>
      <c r="U39" s="201">
        <v>51.75</v>
      </c>
      <c r="V39" s="201">
        <v>2.64</v>
      </c>
      <c r="W39" s="201">
        <v>13.14</v>
      </c>
      <c r="X39" s="201">
        <v>43.98</v>
      </c>
      <c r="Y39" s="201">
        <v>0</v>
      </c>
      <c r="Z39">
        <v>0</v>
      </c>
      <c r="AA39" s="201">
        <v>9.9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19.329999999999998</v>
      </c>
      <c r="AQ39" s="201">
        <v>17.71</v>
      </c>
      <c r="AR39" s="201">
        <v>17.2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5.0599999999999996</v>
      </c>
      <c r="L40" s="201">
        <v>27.19</v>
      </c>
      <c r="M40" s="201">
        <v>25.64</v>
      </c>
      <c r="N40" s="201">
        <v>34.99</v>
      </c>
      <c r="O40" s="201">
        <v>0</v>
      </c>
      <c r="P40" s="201">
        <v>41.15</v>
      </c>
      <c r="Q40" s="201">
        <v>3.61</v>
      </c>
      <c r="R40" s="201">
        <v>6.92</v>
      </c>
      <c r="S40" s="201">
        <v>4.3099999999999996</v>
      </c>
      <c r="T40" s="201">
        <v>0</v>
      </c>
      <c r="U40" s="201">
        <v>51.75</v>
      </c>
      <c r="V40" s="201">
        <v>2.64</v>
      </c>
      <c r="W40" s="201">
        <v>13.14</v>
      </c>
      <c r="X40" s="201">
        <v>43.98</v>
      </c>
      <c r="Y40" s="201">
        <v>0</v>
      </c>
      <c r="Z40">
        <v>0</v>
      </c>
      <c r="AA40" s="201">
        <v>9.9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19.329999999999998</v>
      </c>
      <c r="AQ40" s="201">
        <v>17.71</v>
      </c>
      <c r="AR40" s="201">
        <v>17.2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5.15</v>
      </c>
      <c r="L41" s="201">
        <v>41.29</v>
      </c>
      <c r="M41" s="201">
        <v>24.62</v>
      </c>
      <c r="N41" s="201">
        <v>33.69</v>
      </c>
      <c r="O41" s="201">
        <v>0</v>
      </c>
      <c r="P41" s="201">
        <v>39.6</v>
      </c>
      <c r="Q41" s="201">
        <v>3.61</v>
      </c>
      <c r="R41" s="201">
        <v>6.92</v>
      </c>
      <c r="S41" s="201">
        <v>4.3099999999999996</v>
      </c>
      <c r="T41" s="201">
        <v>0</v>
      </c>
      <c r="U41" s="201">
        <v>50.71</v>
      </c>
      <c r="V41" s="201">
        <v>3.75</v>
      </c>
      <c r="W41" s="201">
        <v>13.14</v>
      </c>
      <c r="X41" s="201">
        <v>43.98</v>
      </c>
      <c r="Y41" s="201">
        <v>0</v>
      </c>
      <c r="Z41">
        <v>0</v>
      </c>
      <c r="AA41" s="201">
        <v>9.9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19.329999999999998</v>
      </c>
      <c r="AQ41" s="201">
        <v>17.71</v>
      </c>
      <c r="AR41" s="201">
        <v>17.2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5.15</v>
      </c>
      <c r="L42" s="201">
        <v>42.99</v>
      </c>
      <c r="M42" s="201">
        <v>24.51</v>
      </c>
      <c r="N42" s="201">
        <v>33.520000000000003</v>
      </c>
      <c r="O42" s="201">
        <v>0</v>
      </c>
      <c r="P42" s="201">
        <v>39.44</v>
      </c>
      <c r="Q42" s="201">
        <v>3.61</v>
      </c>
      <c r="R42" s="201">
        <v>6.92</v>
      </c>
      <c r="S42" s="201">
        <v>4.3099999999999996</v>
      </c>
      <c r="T42" s="201">
        <v>0</v>
      </c>
      <c r="U42" s="201">
        <v>50.71</v>
      </c>
      <c r="V42" s="201">
        <v>3.75</v>
      </c>
      <c r="W42" s="201">
        <v>13.14</v>
      </c>
      <c r="X42" s="201">
        <v>43.98</v>
      </c>
      <c r="Y42" s="201">
        <v>0</v>
      </c>
      <c r="Z42">
        <v>0</v>
      </c>
      <c r="AA42" s="201">
        <v>9.9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19.329999999999998</v>
      </c>
      <c r="AQ42" s="201">
        <v>17.71</v>
      </c>
      <c r="AR42" s="201">
        <v>17.2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9.06</v>
      </c>
      <c r="L43" s="201">
        <v>24.52</v>
      </c>
      <c r="M43" s="201">
        <v>25.8</v>
      </c>
      <c r="N43" s="201">
        <v>35.22</v>
      </c>
      <c r="O43" s="201">
        <v>0</v>
      </c>
      <c r="P43" s="201">
        <v>41.42</v>
      </c>
      <c r="Q43" s="201">
        <v>6.37</v>
      </c>
      <c r="R43" s="201">
        <v>12.58</v>
      </c>
      <c r="S43" s="201">
        <v>7.83</v>
      </c>
      <c r="T43" s="201">
        <v>0</v>
      </c>
      <c r="U43" s="201">
        <v>50.71</v>
      </c>
      <c r="V43" s="201">
        <v>3.75</v>
      </c>
      <c r="W43" s="201">
        <v>13.14</v>
      </c>
      <c r="X43" s="201">
        <v>43.98</v>
      </c>
      <c r="Y43" s="201">
        <v>0</v>
      </c>
      <c r="Z43">
        <v>0</v>
      </c>
      <c r="AA43" s="201">
        <v>9.59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48.34</v>
      </c>
      <c r="AQ43" s="201">
        <v>27.67</v>
      </c>
      <c r="AR43" s="201">
        <v>17.2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9.06</v>
      </c>
      <c r="L44" s="201">
        <v>22.23</v>
      </c>
      <c r="M44" s="201">
        <v>25.8</v>
      </c>
      <c r="N44" s="201">
        <v>35.22</v>
      </c>
      <c r="O44" s="201">
        <v>0</v>
      </c>
      <c r="P44" s="201">
        <v>41.42</v>
      </c>
      <c r="Q44" s="201">
        <v>6.48</v>
      </c>
      <c r="R44" s="201">
        <v>12.58</v>
      </c>
      <c r="S44" s="201">
        <v>7.83</v>
      </c>
      <c r="T44" s="201">
        <v>0</v>
      </c>
      <c r="U44" s="201">
        <v>50.71</v>
      </c>
      <c r="V44" s="201">
        <v>3.75</v>
      </c>
      <c r="W44" s="201">
        <v>13.14</v>
      </c>
      <c r="X44" s="201">
        <v>43.98</v>
      </c>
      <c r="Y44" s="201">
        <v>0</v>
      </c>
      <c r="Z44">
        <v>0</v>
      </c>
      <c r="AA44" s="201">
        <v>9.59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75.349999999999994</v>
      </c>
      <c r="AQ44" s="201">
        <v>27.67</v>
      </c>
      <c r="AR44" s="201">
        <v>17.2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9.1300000000000008</v>
      </c>
      <c r="L45" s="201">
        <v>22.23</v>
      </c>
      <c r="M45" s="201">
        <v>25.64</v>
      </c>
      <c r="N45" s="201">
        <v>34.99</v>
      </c>
      <c r="O45" s="201">
        <v>0</v>
      </c>
      <c r="P45" s="201">
        <v>41.18</v>
      </c>
      <c r="Q45" s="201">
        <v>6.48</v>
      </c>
      <c r="R45" s="201">
        <v>12.58</v>
      </c>
      <c r="S45" s="201">
        <v>7.83</v>
      </c>
      <c r="T45" s="201">
        <v>0</v>
      </c>
      <c r="U45" s="201">
        <v>50.71</v>
      </c>
      <c r="V45" s="201">
        <v>3.75</v>
      </c>
      <c r="W45" s="201">
        <v>13.14</v>
      </c>
      <c r="X45" s="201">
        <v>43.98</v>
      </c>
      <c r="Y45" s="201">
        <v>0</v>
      </c>
      <c r="Z45">
        <v>0</v>
      </c>
      <c r="AA45" s="201">
        <v>9.59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75.349999999999994</v>
      </c>
      <c r="AQ45" s="201">
        <v>27.67</v>
      </c>
      <c r="AR45" s="201">
        <v>17.2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9.3000000000000007</v>
      </c>
      <c r="L46" s="201">
        <v>72.5</v>
      </c>
      <c r="M46" s="201">
        <v>25.21</v>
      </c>
      <c r="N46" s="201">
        <v>34.450000000000003</v>
      </c>
      <c r="O46" s="201">
        <v>0</v>
      </c>
      <c r="P46" s="201">
        <v>40.520000000000003</v>
      </c>
      <c r="Q46" s="201">
        <v>6.48</v>
      </c>
      <c r="R46" s="201">
        <v>12.58</v>
      </c>
      <c r="S46" s="201">
        <v>7.83</v>
      </c>
      <c r="T46" s="201">
        <v>0</v>
      </c>
      <c r="U46" s="201">
        <v>50.71</v>
      </c>
      <c r="V46" s="201">
        <v>3.75</v>
      </c>
      <c r="W46" s="201">
        <v>13.14</v>
      </c>
      <c r="X46" s="201">
        <v>43.98</v>
      </c>
      <c r="Y46" s="201">
        <v>0</v>
      </c>
      <c r="Z46">
        <v>0</v>
      </c>
      <c r="AA46" s="201">
        <v>9.59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75.349999999999994</v>
      </c>
      <c r="AQ46" s="201">
        <v>27.67</v>
      </c>
      <c r="AR46" s="201">
        <v>17.2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9.3699999999999992</v>
      </c>
      <c r="L47" s="201">
        <v>102.44</v>
      </c>
      <c r="M47" s="201">
        <v>25.04</v>
      </c>
      <c r="N47" s="201">
        <v>34.229999999999997</v>
      </c>
      <c r="O47" s="201">
        <v>0</v>
      </c>
      <c r="P47" s="201">
        <v>40.26</v>
      </c>
      <c r="Q47" s="201">
        <v>6.48</v>
      </c>
      <c r="R47" s="201">
        <v>12.58</v>
      </c>
      <c r="S47" s="201">
        <v>7.83</v>
      </c>
      <c r="T47" s="201">
        <v>0</v>
      </c>
      <c r="U47" s="201">
        <v>50.71</v>
      </c>
      <c r="V47" s="201">
        <v>3.75</v>
      </c>
      <c r="W47" s="201">
        <v>13.14</v>
      </c>
      <c r="X47" s="201">
        <v>43.98</v>
      </c>
      <c r="Y47" s="201">
        <v>0</v>
      </c>
      <c r="Z47">
        <v>0</v>
      </c>
      <c r="AA47" s="201">
        <v>9.2799999999999994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76.209999999999994</v>
      </c>
      <c r="AQ47" s="201">
        <v>27.67</v>
      </c>
      <c r="AR47" s="201">
        <v>17.2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9.3699999999999992</v>
      </c>
      <c r="L48" s="201">
        <v>116</v>
      </c>
      <c r="M48" s="201">
        <v>24.93</v>
      </c>
      <c r="N48" s="201">
        <v>34.08</v>
      </c>
      <c r="O48" s="201">
        <v>0</v>
      </c>
      <c r="P48" s="201">
        <v>40.1</v>
      </c>
      <c r="Q48" s="201">
        <v>6.48</v>
      </c>
      <c r="R48" s="201">
        <v>12.58</v>
      </c>
      <c r="S48" s="201">
        <v>7.83</v>
      </c>
      <c r="T48" s="201">
        <v>0</v>
      </c>
      <c r="U48" s="201">
        <v>50.71</v>
      </c>
      <c r="V48" s="201">
        <v>3.75</v>
      </c>
      <c r="W48" s="201">
        <v>13.14</v>
      </c>
      <c r="X48" s="201">
        <v>43.98</v>
      </c>
      <c r="Y48" s="201">
        <v>0</v>
      </c>
      <c r="Z48">
        <v>0</v>
      </c>
      <c r="AA48" s="201">
        <v>9.2799999999999994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76.209999999999994</v>
      </c>
      <c r="AQ48" s="201">
        <v>27.67</v>
      </c>
      <c r="AR48" s="201">
        <v>17.7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9.3699999999999992</v>
      </c>
      <c r="L49" s="201">
        <v>125.67</v>
      </c>
      <c r="M49" s="201">
        <v>24.62</v>
      </c>
      <c r="N49" s="201">
        <v>33.72</v>
      </c>
      <c r="O49" s="201">
        <v>0</v>
      </c>
      <c r="P49" s="201">
        <v>39.630000000000003</v>
      </c>
      <c r="Q49" s="201">
        <v>6.48</v>
      </c>
      <c r="R49" s="201">
        <v>12.58</v>
      </c>
      <c r="S49" s="201">
        <v>7.83</v>
      </c>
      <c r="T49" s="201">
        <v>0</v>
      </c>
      <c r="U49" s="201">
        <v>50.71</v>
      </c>
      <c r="V49" s="201">
        <v>3.75</v>
      </c>
      <c r="W49" s="201">
        <v>13.14</v>
      </c>
      <c r="X49" s="201">
        <v>43.98</v>
      </c>
      <c r="Y49" s="201">
        <v>0</v>
      </c>
      <c r="Z49">
        <v>0</v>
      </c>
      <c r="AA49" s="201">
        <v>9.2799999999999994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75.349999999999994</v>
      </c>
      <c r="AQ49" s="201">
        <v>27.67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9.3699999999999992</v>
      </c>
      <c r="L50" s="201">
        <v>145</v>
      </c>
      <c r="M50" s="201">
        <v>24.76</v>
      </c>
      <c r="N50" s="201">
        <v>33.880000000000003</v>
      </c>
      <c r="O50" s="201">
        <v>0</v>
      </c>
      <c r="P50" s="201">
        <v>39.85</v>
      </c>
      <c r="Q50" s="201">
        <v>6.48</v>
      </c>
      <c r="R50" s="201">
        <v>12.58</v>
      </c>
      <c r="S50" s="201">
        <v>7.83</v>
      </c>
      <c r="T50" s="201">
        <v>0</v>
      </c>
      <c r="U50" s="201">
        <v>50.71</v>
      </c>
      <c r="V50" s="201">
        <v>3.75</v>
      </c>
      <c r="W50" s="201">
        <v>13.14</v>
      </c>
      <c r="X50" s="201">
        <v>43.98</v>
      </c>
      <c r="Y50" s="201">
        <v>0</v>
      </c>
      <c r="Z50">
        <v>0</v>
      </c>
      <c r="AA50" s="201">
        <v>9.2799999999999994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75.349999999999994</v>
      </c>
      <c r="AQ50" s="201">
        <v>27.67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9.06</v>
      </c>
      <c r="L51" s="201">
        <v>188.5</v>
      </c>
      <c r="M51" s="201">
        <v>25.8</v>
      </c>
      <c r="N51" s="201">
        <v>35.22</v>
      </c>
      <c r="O51" s="201">
        <v>0</v>
      </c>
      <c r="P51" s="201">
        <v>41.42</v>
      </c>
      <c r="Q51" s="201">
        <v>6.48</v>
      </c>
      <c r="R51" s="201">
        <v>12.58</v>
      </c>
      <c r="S51" s="201">
        <v>7.83</v>
      </c>
      <c r="T51" s="201">
        <v>0</v>
      </c>
      <c r="U51" s="201">
        <v>50.71</v>
      </c>
      <c r="V51" s="201">
        <v>3.75</v>
      </c>
      <c r="W51" s="201">
        <v>13.14</v>
      </c>
      <c r="X51" s="201">
        <v>43.98</v>
      </c>
      <c r="Y51" s="201">
        <v>0</v>
      </c>
      <c r="Z51">
        <v>0</v>
      </c>
      <c r="AA51" s="201">
        <v>8.9700000000000006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75.349999999999994</v>
      </c>
      <c r="AQ51" s="201">
        <v>27.67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9.06</v>
      </c>
      <c r="L52" s="201">
        <v>188.5</v>
      </c>
      <c r="M52" s="201">
        <v>25.8</v>
      </c>
      <c r="N52" s="201">
        <v>35.22</v>
      </c>
      <c r="O52" s="201">
        <v>0</v>
      </c>
      <c r="P52" s="201">
        <v>41.42</v>
      </c>
      <c r="Q52" s="201">
        <v>6.48</v>
      </c>
      <c r="R52" s="201">
        <v>12.58</v>
      </c>
      <c r="S52" s="201">
        <v>7.83</v>
      </c>
      <c r="T52" s="201">
        <v>0</v>
      </c>
      <c r="U52" s="201">
        <v>50.71</v>
      </c>
      <c r="V52" s="201">
        <v>3.75</v>
      </c>
      <c r="W52" s="201">
        <v>13.14</v>
      </c>
      <c r="X52" s="201">
        <v>43.98</v>
      </c>
      <c r="Y52" s="201">
        <v>0</v>
      </c>
      <c r="Z52">
        <v>0</v>
      </c>
      <c r="AA52" s="201">
        <v>8.9700000000000006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75.349999999999994</v>
      </c>
      <c r="AQ52" s="201">
        <v>27.67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9.06</v>
      </c>
      <c r="L53" s="201">
        <v>188.5</v>
      </c>
      <c r="M53" s="201">
        <v>25.8</v>
      </c>
      <c r="N53" s="201">
        <v>35.22</v>
      </c>
      <c r="O53" s="201">
        <v>0</v>
      </c>
      <c r="P53" s="201">
        <v>41.42</v>
      </c>
      <c r="Q53" s="201">
        <v>6.48</v>
      </c>
      <c r="R53" s="201">
        <v>12.58</v>
      </c>
      <c r="S53" s="201">
        <v>7.83</v>
      </c>
      <c r="T53" s="201">
        <v>0</v>
      </c>
      <c r="U53" s="201">
        <v>50.71</v>
      </c>
      <c r="V53" s="201">
        <v>3.75</v>
      </c>
      <c r="W53" s="201">
        <v>13.14</v>
      </c>
      <c r="X53" s="201">
        <v>43.98</v>
      </c>
      <c r="Y53" s="201">
        <v>0</v>
      </c>
      <c r="Z53">
        <v>0</v>
      </c>
      <c r="AA53" s="201">
        <v>8.9700000000000006</v>
      </c>
      <c r="AB53" s="201">
        <v>0</v>
      </c>
      <c r="AC53" s="201">
        <v>0</v>
      </c>
      <c r="AD53" s="201">
        <v>0</v>
      </c>
      <c r="AE53" s="201">
        <v>56.09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75.349999999999994</v>
      </c>
      <c r="AQ53" s="201">
        <v>27.67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9.06</v>
      </c>
      <c r="L54" s="201">
        <v>188.5</v>
      </c>
      <c r="M54" s="201">
        <v>25.8</v>
      </c>
      <c r="N54" s="201">
        <v>35.22</v>
      </c>
      <c r="O54" s="201">
        <v>0</v>
      </c>
      <c r="P54" s="201">
        <v>41.42</v>
      </c>
      <c r="Q54" s="201">
        <v>6.48</v>
      </c>
      <c r="R54" s="201">
        <v>12.58</v>
      </c>
      <c r="S54" s="201">
        <v>7.83</v>
      </c>
      <c r="T54" s="201">
        <v>0</v>
      </c>
      <c r="U54" s="201">
        <v>50.71</v>
      </c>
      <c r="V54" s="201">
        <v>3.75</v>
      </c>
      <c r="W54" s="201">
        <v>13.14</v>
      </c>
      <c r="X54" s="201">
        <v>43.98</v>
      </c>
      <c r="Y54" s="201">
        <v>0</v>
      </c>
      <c r="Z54">
        <v>0</v>
      </c>
      <c r="AA54" s="201">
        <v>8.9700000000000006</v>
      </c>
      <c r="AB54" s="201">
        <v>0</v>
      </c>
      <c r="AC54" s="201">
        <v>0</v>
      </c>
      <c r="AD54" s="201">
        <v>0</v>
      </c>
      <c r="AE54" s="201">
        <v>56.09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75.349999999999994</v>
      </c>
      <c r="AQ54" s="201">
        <v>27.67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9.06</v>
      </c>
      <c r="L55" s="201">
        <v>150</v>
      </c>
      <c r="M55" s="201">
        <v>25.8</v>
      </c>
      <c r="N55" s="201">
        <v>35.22</v>
      </c>
      <c r="O55" s="201">
        <v>0</v>
      </c>
      <c r="P55" s="201">
        <v>41.42</v>
      </c>
      <c r="Q55" s="201">
        <v>6.48</v>
      </c>
      <c r="R55" s="201">
        <v>12.57</v>
      </c>
      <c r="S55" s="201">
        <v>7.83</v>
      </c>
      <c r="T55" s="201">
        <v>0</v>
      </c>
      <c r="U55" s="201">
        <v>50.71</v>
      </c>
      <c r="V55" s="201">
        <v>3.63</v>
      </c>
      <c r="W55" s="201">
        <v>13.14</v>
      </c>
      <c r="X55" s="201">
        <v>43.98</v>
      </c>
      <c r="Y55" s="201">
        <v>0</v>
      </c>
      <c r="Z55">
        <v>0</v>
      </c>
      <c r="AA55" s="201">
        <v>8.66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67.5</v>
      </c>
      <c r="AQ55" s="201">
        <v>27.67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9.06</v>
      </c>
      <c r="L56" s="201">
        <v>145</v>
      </c>
      <c r="M56" s="201">
        <v>25.8</v>
      </c>
      <c r="N56" s="201">
        <v>35.19</v>
      </c>
      <c r="O56" s="201">
        <v>0</v>
      </c>
      <c r="P56" s="201">
        <v>41.4</v>
      </c>
      <c r="Q56" s="201">
        <v>6.48</v>
      </c>
      <c r="R56" s="201">
        <v>12.57</v>
      </c>
      <c r="S56" s="201">
        <v>7.83</v>
      </c>
      <c r="T56" s="201">
        <v>0</v>
      </c>
      <c r="U56" s="201">
        <v>50.71</v>
      </c>
      <c r="V56" s="201">
        <v>3.63</v>
      </c>
      <c r="W56" s="201">
        <v>13.14</v>
      </c>
      <c r="X56" s="201">
        <v>43.98</v>
      </c>
      <c r="Y56" s="201">
        <v>0</v>
      </c>
      <c r="Z56">
        <v>0</v>
      </c>
      <c r="AA56" s="201">
        <v>8.66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67.5</v>
      </c>
      <c r="AQ56" s="201">
        <v>27.67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9.06</v>
      </c>
      <c r="L57" s="201">
        <v>151.46</v>
      </c>
      <c r="M57" s="201">
        <v>25.69</v>
      </c>
      <c r="N57" s="201">
        <v>35.07</v>
      </c>
      <c r="O57" s="201">
        <v>0</v>
      </c>
      <c r="P57" s="201">
        <v>41.26</v>
      </c>
      <c r="Q57" s="201">
        <v>6.48</v>
      </c>
      <c r="R57" s="201">
        <v>12.58</v>
      </c>
      <c r="S57" s="201">
        <v>7.83</v>
      </c>
      <c r="T57" s="201">
        <v>0</v>
      </c>
      <c r="U57" s="201">
        <v>50.71</v>
      </c>
      <c r="V57" s="201">
        <v>3.63</v>
      </c>
      <c r="W57" s="201">
        <v>13.14</v>
      </c>
      <c r="X57" s="201">
        <v>43.99</v>
      </c>
      <c r="Y57" s="201">
        <v>0</v>
      </c>
      <c r="Z57">
        <v>0</v>
      </c>
      <c r="AA57" s="201">
        <v>8.66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75.36</v>
      </c>
      <c r="AQ57" s="201">
        <v>27.67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9.06</v>
      </c>
      <c r="L58" s="201">
        <v>173.1</v>
      </c>
      <c r="M58" s="201">
        <v>25.72</v>
      </c>
      <c r="N58" s="201">
        <v>35.1</v>
      </c>
      <c r="O58" s="201">
        <v>0</v>
      </c>
      <c r="P58" s="201">
        <v>41.29</v>
      </c>
      <c r="Q58" s="201">
        <v>6.48</v>
      </c>
      <c r="R58" s="201">
        <v>12.58</v>
      </c>
      <c r="S58" s="201">
        <v>7.83</v>
      </c>
      <c r="T58" s="201">
        <v>0</v>
      </c>
      <c r="U58" s="201">
        <v>50.71</v>
      </c>
      <c r="V58" s="201">
        <v>3.63</v>
      </c>
      <c r="W58" s="201">
        <v>13.14</v>
      </c>
      <c r="X58" s="201">
        <v>43.99</v>
      </c>
      <c r="Y58" s="201">
        <v>0</v>
      </c>
      <c r="Z58">
        <v>0</v>
      </c>
      <c r="AA58" s="201">
        <v>8.66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75.36</v>
      </c>
      <c r="AQ58" s="201">
        <v>27.67</v>
      </c>
      <c r="AR58" s="201">
        <v>18.7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9.26</v>
      </c>
      <c r="L59" s="201">
        <v>188.5</v>
      </c>
      <c r="M59" s="201">
        <v>22.3</v>
      </c>
      <c r="N59" s="201">
        <v>30.71</v>
      </c>
      <c r="O59" s="201">
        <v>0</v>
      </c>
      <c r="P59" s="201">
        <v>36.15</v>
      </c>
      <c r="Q59" s="201">
        <v>6.43</v>
      </c>
      <c r="R59" s="201">
        <v>12.35</v>
      </c>
      <c r="S59" s="201">
        <v>6.83</v>
      </c>
      <c r="T59" s="201">
        <v>0</v>
      </c>
      <c r="U59" s="201">
        <v>50.71</v>
      </c>
      <c r="V59" s="201">
        <v>3.73</v>
      </c>
      <c r="W59" s="201">
        <v>13.14</v>
      </c>
      <c r="X59" s="201">
        <v>43.99</v>
      </c>
      <c r="Y59" s="201">
        <v>0</v>
      </c>
      <c r="Z59">
        <v>0</v>
      </c>
      <c r="AA59" s="201">
        <v>8.66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75.349999999999994</v>
      </c>
      <c r="AQ59" s="201">
        <v>26.75</v>
      </c>
      <c r="AR59" s="201">
        <v>18.7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188.51</v>
      </c>
      <c r="M60" s="201">
        <v>22.09</v>
      </c>
      <c r="N60" s="201">
        <v>30.43</v>
      </c>
      <c r="O60" s="201">
        <v>0</v>
      </c>
      <c r="P60" s="201">
        <v>35.79</v>
      </c>
      <c r="Q60" s="201">
        <v>5.59</v>
      </c>
      <c r="R60" s="201">
        <v>10.86</v>
      </c>
      <c r="S60" s="201">
        <v>6.76</v>
      </c>
      <c r="T60" s="201">
        <v>0</v>
      </c>
      <c r="U60" s="201">
        <v>50.71</v>
      </c>
      <c r="V60" s="201">
        <v>3.73</v>
      </c>
      <c r="W60" s="201">
        <v>13.14</v>
      </c>
      <c r="X60" s="201">
        <v>43.99</v>
      </c>
      <c r="Y60" s="201">
        <v>0</v>
      </c>
      <c r="Z60">
        <v>0</v>
      </c>
      <c r="AA60" s="201">
        <v>8.66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75.349999999999994</v>
      </c>
      <c r="AQ60" s="201">
        <v>26.75</v>
      </c>
      <c r="AR60" s="201">
        <v>18.7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188.5</v>
      </c>
      <c r="M61" s="201">
        <v>23.21</v>
      </c>
      <c r="N61" s="201">
        <v>31.87</v>
      </c>
      <c r="O61" s="201">
        <v>0</v>
      </c>
      <c r="P61" s="201">
        <v>37.51</v>
      </c>
      <c r="Q61" s="201">
        <v>5.86</v>
      </c>
      <c r="R61" s="201">
        <v>11.38</v>
      </c>
      <c r="S61" s="201">
        <v>7.09</v>
      </c>
      <c r="T61" s="201">
        <v>0</v>
      </c>
      <c r="U61" s="201">
        <v>50.71</v>
      </c>
      <c r="V61" s="201">
        <v>3.62</v>
      </c>
      <c r="W61" s="201">
        <v>13.12</v>
      </c>
      <c r="X61" s="201">
        <v>43.95</v>
      </c>
      <c r="Y61" s="201">
        <v>0</v>
      </c>
      <c r="Z61">
        <v>0</v>
      </c>
      <c r="AA61" s="201">
        <v>8.66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75.349999999999994</v>
      </c>
      <c r="AQ61" s="201">
        <v>26.75</v>
      </c>
      <c r="AR61" s="201">
        <v>18.7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188.51</v>
      </c>
      <c r="M62" s="201">
        <v>23.38</v>
      </c>
      <c r="N62" s="201">
        <v>32.07</v>
      </c>
      <c r="O62" s="201">
        <v>0</v>
      </c>
      <c r="P62" s="201">
        <v>37.72</v>
      </c>
      <c r="Q62" s="201">
        <v>5.9</v>
      </c>
      <c r="R62" s="201">
        <v>11.45</v>
      </c>
      <c r="S62" s="201">
        <v>7.13</v>
      </c>
      <c r="T62" s="201">
        <v>0</v>
      </c>
      <c r="U62" s="201">
        <v>50.71</v>
      </c>
      <c r="V62" s="201">
        <v>3.62</v>
      </c>
      <c r="W62" s="201">
        <v>13.14</v>
      </c>
      <c r="X62" s="201">
        <v>43.98</v>
      </c>
      <c r="Y62" s="201">
        <v>0</v>
      </c>
      <c r="Z62">
        <v>0</v>
      </c>
      <c r="AA62" s="201">
        <v>8.66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70</v>
      </c>
      <c r="AN62" s="201">
        <v>0</v>
      </c>
      <c r="AO62">
        <v>0</v>
      </c>
      <c r="AP62" s="201">
        <v>75.349999999999994</v>
      </c>
      <c r="AQ62" s="201">
        <v>26.75</v>
      </c>
      <c r="AR62" s="201">
        <v>18.7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9.0500000000000007</v>
      </c>
      <c r="L63" s="201">
        <v>188.51</v>
      </c>
      <c r="M63" s="201">
        <v>23.98</v>
      </c>
      <c r="N63" s="201">
        <v>32.869999999999997</v>
      </c>
      <c r="O63" s="201">
        <v>0</v>
      </c>
      <c r="P63" s="201">
        <v>38.64</v>
      </c>
      <c r="Q63" s="201">
        <v>6.04</v>
      </c>
      <c r="R63" s="201">
        <v>11.73</v>
      </c>
      <c r="S63" s="201">
        <v>7.3</v>
      </c>
      <c r="T63" s="201">
        <v>0</v>
      </c>
      <c r="U63" s="201">
        <v>50.71</v>
      </c>
      <c r="V63" s="201">
        <v>3.62</v>
      </c>
      <c r="W63" s="201">
        <v>13.14</v>
      </c>
      <c r="X63" s="201">
        <v>43.98</v>
      </c>
      <c r="Y63" s="201">
        <v>0</v>
      </c>
      <c r="Z63">
        <v>0</v>
      </c>
      <c r="AA63" s="201">
        <v>8.66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70</v>
      </c>
      <c r="AN63" s="201">
        <v>0</v>
      </c>
      <c r="AO63">
        <v>0</v>
      </c>
      <c r="AP63" s="201">
        <v>75.349999999999994</v>
      </c>
      <c r="AQ63" s="201">
        <v>26.75</v>
      </c>
      <c r="AR63" s="201">
        <v>18.7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188.51</v>
      </c>
      <c r="M64" s="201">
        <v>23.98</v>
      </c>
      <c r="N64" s="201">
        <v>32.869999999999997</v>
      </c>
      <c r="O64" s="201">
        <v>0</v>
      </c>
      <c r="P64" s="201">
        <v>38.67</v>
      </c>
      <c r="Q64" s="201">
        <v>6.04</v>
      </c>
      <c r="R64" s="201">
        <v>11.73</v>
      </c>
      <c r="S64" s="201">
        <v>7.3</v>
      </c>
      <c r="T64" s="201">
        <v>0</v>
      </c>
      <c r="U64" s="201">
        <v>50.71</v>
      </c>
      <c r="V64" s="201">
        <v>3.62</v>
      </c>
      <c r="W64" s="201">
        <v>13.14</v>
      </c>
      <c r="X64" s="201">
        <v>43.98</v>
      </c>
      <c r="Y64" s="201">
        <v>0</v>
      </c>
      <c r="Z64">
        <v>0</v>
      </c>
      <c r="AA64" s="201">
        <v>8.66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70</v>
      </c>
      <c r="AN64" s="201">
        <v>0</v>
      </c>
      <c r="AO64">
        <v>0</v>
      </c>
      <c r="AP64" s="201">
        <v>75.349999999999994</v>
      </c>
      <c r="AQ64" s="201">
        <v>26.75</v>
      </c>
      <c r="AR64" s="201">
        <v>18.7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188.51</v>
      </c>
      <c r="M65" s="201">
        <v>24.26</v>
      </c>
      <c r="N65" s="201">
        <v>33.24</v>
      </c>
      <c r="O65" s="201">
        <v>0</v>
      </c>
      <c r="P65" s="201">
        <v>39.07</v>
      </c>
      <c r="Q65" s="201">
        <v>6.11</v>
      </c>
      <c r="R65" s="201">
        <v>11.86</v>
      </c>
      <c r="S65" s="201">
        <v>7.38</v>
      </c>
      <c r="T65" s="201">
        <v>0</v>
      </c>
      <c r="U65" s="201">
        <v>53.17</v>
      </c>
      <c r="V65" s="201">
        <v>3.62</v>
      </c>
      <c r="W65" s="201">
        <v>13.14</v>
      </c>
      <c r="X65" s="201">
        <v>43.98</v>
      </c>
      <c r="Y65" s="201">
        <v>0</v>
      </c>
      <c r="Z65">
        <v>0</v>
      </c>
      <c r="AA65" s="201">
        <v>8.66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70</v>
      </c>
      <c r="AN65" s="201">
        <v>0</v>
      </c>
      <c r="AO65">
        <v>0</v>
      </c>
      <c r="AP65" s="201">
        <v>75.349999999999994</v>
      </c>
      <c r="AQ65" s="201">
        <v>26.75</v>
      </c>
      <c r="AR65" s="201">
        <v>18.7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188.51</v>
      </c>
      <c r="M66" s="201">
        <v>25.12</v>
      </c>
      <c r="N66" s="201">
        <v>34.340000000000003</v>
      </c>
      <c r="O66" s="201">
        <v>0</v>
      </c>
      <c r="P66" s="201">
        <v>40.409999999999997</v>
      </c>
      <c r="Q66" s="201">
        <v>6.32</v>
      </c>
      <c r="R66" s="201">
        <v>12.26</v>
      </c>
      <c r="S66" s="201">
        <v>7.63</v>
      </c>
      <c r="T66" s="201">
        <v>0</v>
      </c>
      <c r="U66" s="201">
        <v>55.82</v>
      </c>
      <c r="V66" s="201">
        <v>3.62</v>
      </c>
      <c r="W66" s="201">
        <v>13.14</v>
      </c>
      <c r="X66" s="201">
        <v>43.98</v>
      </c>
      <c r="Y66" s="201">
        <v>0</v>
      </c>
      <c r="Z66">
        <v>0</v>
      </c>
      <c r="AA66" s="201">
        <v>8.66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70</v>
      </c>
      <c r="AN66" s="201">
        <v>0</v>
      </c>
      <c r="AO66">
        <v>0</v>
      </c>
      <c r="AP66" s="201">
        <v>75.349999999999994</v>
      </c>
      <c r="AQ66" s="201">
        <v>26.75</v>
      </c>
      <c r="AR66" s="201">
        <v>18.7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9.06</v>
      </c>
      <c r="L67" s="201">
        <v>188.51</v>
      </c>
      <c r="M67" s="201">
        <v>24.2</v>
      </c>
      <c r="N67" s="201">
        <v>33.15</v>
      </c>
      <c r="O67" s="201">
        <v>0</v>
      </c>
      <c r="P67" s="201">
        <v>39</v>
      </c>
      <c r="Q67" s="201">
        <v>6.09</v>
      </c>
      <c r="R67" s="201">
        <v>11.83</v>
      </c>
      <c r="S67" s="201">
        <v>7.36</v>
      </c>
      <c r="T67" s="201">
        <v>0</v>
      </c>
      <c r="U67" s="201">
        <v>57.44</v>
      </c>
      <c r="V67" s="201">
        <v>3.62</v>
      </c>
      <c r="W67" s="201">
        <v>13.14</v>
      </c>
      <c r="X67" s="201">
        <v>43.98</v>
      </c>
      <c r="Y67" s="201">
        <v>0</v>
      </c>
      <c r="Z67">
        <v>0</v>
      </c>
      <c r="AA67" s="201">
        <v>8.66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70</v>
      </c>
      <c r="AN67" s="201">
        <v>0</v>
      </c>
      <c r="AO67">
        <v>0</v>
      </c>
      <c r="AP67" s="201">
        <v>75.349999999999994</v>
      </c>
      <c r="AQ67" s="201">
        <v>26.75</v>
      </c>
      <c r="AR67" s="201">
        <v>18.7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188.51</v>
      </c>
      <c r="M68" s="201">
        <v>24.59</v>
      </c>
      <c r="N68" s="201">
        <v>33.630000000000003</v>
      </c>
      <c r="O68" s="201">
        <v>0</v>
      </c>
      <c r="P68" s="201">
        <v>39.58</v>
      </c>
      <c r="Q68" s="201">
        <v>6.18</v>
      </c>
      <c r="R68" s="201">
        <v>12.01</v>
      </c>
      <c r="S68" s="201">
        <v>7.48</v>
      </c>
      <c r="T68" s="201">
        <v>0</v>
      </c>
      <c r="U68" s="201">
        <v>58.27</v>
      </c>
      <c r="V68" s="201">
        <v>3.62</v>
      </c>
      <c r="W68" s="201">
        <v>13.14</v>
      </c>
      <c r="X68" s="201">
        <v>43.98</v>
      </c>
      <c r="Y68" s="201">
        <v>0</v>
      </c>
      <c r="Z68">
        <v>0</v>
      </c>
      <c r="AA68" s="201">
        <v>8.66</v>
      </c>
      <c r="AB68" s="201">
        <v>0</v>
      </c>
      <c r="AC68" s="201">
        <v>0</v>
      </c>
      <c r="AD68" s="201">
        <v>0</v>
      </c>
      <c r="AE68" s="201">
        <v>56.09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70</v>
      </c>
      <c r="AN68" s="201">
        <v>0</v>
      </c>
      <c r="AO68">
        <v>0</v>
      </c>
      <c r="AP68" s="201">
        <v>75.349999999999994</v>
      </c>
      <c r="AQ68" s="201">
        <v>26.75</v>
      </c>
      <c r="AR68" s="201">
        <v>18.7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8.83</v>
      </c>
      <c r="L69" s="201">
        <v>188.51</v>
      </c>
      <c r="M69" s="201">
        <v>25.8</v>
      </c>
      <c r="N69" s="201">
        <v>35.22</v>
      </c>
      <c r="O69" s="201">
        <v>0</v>
      </c>
      <c r="P69" s="201">
        <v>41.42</v>
      </c>
      <c r="Q69" s="201">
        <v>6.48</v>
      </c>
      <c r="R69" s="201">
        <v>12.58</v>
      </c>
      <c r="S69" s="201">
        <v>7.83</v>
      </c>
      <c r="T69" s="201">
        <v>0</v>
      </c>
      <c r="U69" s="201">
        <v>59.1</v>
      </c>
      <c r="V69" s="201">
        <v>3.62</v>
      </c>
      <c r="W69" s="201">
        <v>13.14</v>
      </c>
      <c r="X69" s="201">
        <v>43.98</v>
      </c>
      <c r="Y69" s="201">
        <v>0</v>
      </c>
      <c r="Z69">
        <v>0</v>
      </c>
      <c r="AA69" s="201">
        <v>8.66</v>
      </c>
      <c r="AB69" s="201">
        <v>0</v>
      </c>
      <c r="AC69" s="201">
        <v>0</v>
      </c>
      <c r="AD69" s="201">
        <v>0</v>
      </c>
      <c r="AE69" s="201">
        <v>56.09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70</v>
      </c>
      <c r="AN69" s="201">
        <v>0</v>
      </c>
      <c r="AO69">
        <v>0</v>
      </c>
      <c r="AP69" s="201">
        <v>75.349999999999994</v>
      </c>
      <c r="AQ69" s="201">
        <v>26.75</v>
      </c>
      <c r="AR69" s="201">
        <v>17.8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9.06</v>
      </c>
      <c r="L70" s="201">
        <v>188.51</v>
      </c>
      <c r="M70" s="201">
        <v>25.8</v>
      </c>
      <c r="N70" s="201">
        <v>35.22</v>
      </c>
      <c r="O70" s="201">
        <v>0</v>
      </c>
      <c r="P70" s="201">
        <v>41.42</v>
      </c>
      <c r="Q70" s="201">
        <v>6.48</v>
      </c>
      <c r="R70" s="201">
        <v>12.58</v>
      </c>
      <c r="S70" s="201">
        <v>7.83</v>
      </c>
      <c r="T70" s="201">
        <v>0</v>
      </c>
      <c r="U70" s="201">
        <v>59.94</v>
      </c>
      <c r="V70" s="201">
        <v>3.62</v>
      </c>
      <c r="W70" s="201">
        <v>13.14</v>
      </c>
      <c r="X70" s="201">
        <v>43.98</v>
      </c>
      <c r="Y70" s="201">
        <v>0</v>
      </c>
      <c r="Z70">
        <v>0</v>
      </c>
      <c r="AA70" s="201">
        <v>8.66</v>
      </c>
      <c r="AB70" s="201">
        <v>0</v>
      </c>
      <c r="AC70" s="201">
        <v>0</v>
      </c>
      <c r="AD70" s="201">
        <v>0</v>
      </c>
      <c r="AE70" s="201">
        <v>56.09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70</v>
      </c>
      <c r="AN70" s="201">
        <v>0</v>
      </c>
      <c r="AO70">
        <v>0</v>
      </c>
      <c r="AP70" s="201">
        <v>75.349999999999994</v>
      </c>
      <c r="AQ70" s="201">
        <v>26.75</v>
      </c>
      <c r="AR70" s="201">
        <v>15.67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188.51</v>
      </c>
      <c r="M71" s="201">
        <v>25.8</v>
      </c>
      <c r="N71" s="201">
        <v>35.22</v>
      </c>
      <c r="O71" s="201">
        <v>0</v>
      </c>
      <c r="P71" s="201">
        <v>41.42</v>
      </c>
      <c r="Q71" s="201">
        <v>6.48</v>
      </c>
      <c r="R71" s="201">
        <v>12.58</v>
      </c>
      <c r="S71" s="201">
        <v>7.83</v>
      </c>
      <c r="T71" s="201">
        <v>0</v>
      </c>
      <c r="U71" s="201">
        <v>60.89</v>
      </c>
      <c r="V71" s="201">
        <v>3.62</v>
      </c>
      <c r="W71" s="201">
        <v>13.14</v>
      </c>
      <c r="X71" s="201">
        <v>43.98</v>
      </c>
      <c r="Y71" s="201">
        <v>0</v>
      </c>
      <c r="Z71">
        <v>0</v>
      </c>
      <c r="AA71" s="201">
        <v>8.66</v>
      </c>
      <c r="AB71" s="201">
        <v>0</v>
      </c>
      <c r="AC71" s="201">
        <v>0</v>
      </c>
      <c r="AD71" s="201">
        <v>0</v>
      </c>
      <c r="AE71" s="201">
        <v>56.09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75.349999999999994</v>
      </c>
      <c r="AQ71" s="201">
        <v>26.75</v>
      </c>
      <c r="AR71" s="201">
        <v>12.27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188.51</v>
      </c>
      <c r="M72" s="201">
        <v>25.8</v>
      </c>
      <c r="N72" s="201">
        <v>35.22</v>
      </c>
      <c r="O72" s="201">
        <v>0</v>
      </c>
      <c r="P72" s="201">
        <v>41.42</v>
      </c>
      <c r="Q72" s="201">
        <v>6.48</v>
      </c>
      <c r="R72" s="201">
        <v>12.58</v>
      </c>
      <c r="S72" s="201">
        <v>7.83</v>
      </c>
      <c r="T72" s="201">
        <v>0</v>
      </c>
      <c r="U72" s="201">
        <v>61.06</v>
      </c>
      <c r="V72" s="201">
        <v>3.62</v>
      </c>
      <c r="W72" s="201">
        <v>13.14</v>
      </c>
      <c r="X72" s="201">
        <v>43.98</v>
      </c>
      <c r="Y72" s="201">
        <v>0</v>
      </c>
      <c r="Z72">
        <v>0</v>
      </c>
      <c r="AA72" s="201">
        <v>8.66</v>
      </c>
      <c r="AB72" s="201">
        <v>0</v>
      </c>
      <c r="AC72" s="201">
        <v>0</v>
      </c>
      <c r="AD72" s="201">
        <v>0</v>
      </c>
      <c r="AE72" s="201">
        <v>56.09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75.349999999999994</v>
      </c>
      <c r="AQ72" s="201">
        <v>26.75</v>
      </c>
      <c r="AR72" s="201">
        <v>9.3699999999999992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188.51</v>
      </c>
      <c r="M73" s="201">
        <v>25.8</v>
      </c>
      <c r="N73" s="201">
        <v>35.22</v>
      </c>
      <c r="O73" s="201">
        <v>0</v>
      </c>
      <c r="P73" s="201">
        <v>41.42</v>
      </c>
      <c r="Q73" s="201">
        <v>6.48</v>
      </c>
      <c r="R73" s="201">
        <v>12.58</v>
      </c>
      <c r="S73" s="201">
        <v>7.83</v>
      </c>
      <c r="T73" s="201">
        <v>0</v>
      </c>
      <c r="U73" s="201">
        <v>61.06</v>
      </c>
      <c r="V73" s="201">
        <v>3.62</v>
      </c>
      <c r="W73" s="201">
        <v>13.14</v>
      </c>
      <c r="X73" s="201">
        <v>43.98</v>
      </c>
      <c r="Y73" s="201">
        <v>0</v>
      </c>
      <c r="Z73">
        <v>0</v>
      </c>
      <c r="AA73" s="201">
        <v>8.66</v>
      </c>
      <c r="AB73" s="201">
        <v>0</v>
      </c>
      <c r="AC73" s="201">
        <v>0</v>
      </c>
      <c r="AD73" s="201">
        <v>0</v>
      </c>
      <c r="AE73" s="201">
        <v>56.09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75.349999999999994</v>
      </c>
      <c r="AQ73" s="201">
        <v>26.75</v>
      </c>
      <c r="AR73" s="201">
        <v>6.09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9.06</v>
      </c>
      <c r="L74" s="201">
        <v>188.51</v>
      </c>
      <c r="M74" s="201">
        <v>25.8</v>
      </c>
      <c r="N74" s="201">
        <v>35.22</v>
      </c>
      <c r="O74" s="201">
        <v>0</v>
      </c>
      <c r="P74" s="201">
        <v>41.42</v>
      </c>
      <c r="Q74" s="201">
        <v>6.48</v>
      </c>
      <c r="R74" s="201">
        <v>12.58</v>
      </c>
      <c r="S74" s="201">
        <v>7.83</v>
      </c>
      <c r="T74" s="201">
        <v>0</v>
      </c>
      <c r="U74" s="201">
        <v>61.06</v>
      </c>
      <c r="V74" s="201">
        <v>3.62</v>
      </c>
      <c r="W74" s="201">
        <v>13.14</v>
      </c>
      <c r="X74" s="201">
        <v>43.98</v>
      </c>
      <c r="Y74" s="201">
        <v>0</v>
      </c>
      <c r="Z74">
        <v>0</v>
      </c>
      <c r="AA74" s="201">
        <v>8.66</v>
      </c>
      <c r="AB74" s="201">
        <v>0</v>
      </c>
      <c r="AC74" s="201">
        <v>0</v>
      </c>
      <c r="AD74" s="201">
        <v>0</v>
      </c>
      <c r="AE74" s="201">
        <v>56.09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75.349999999999994</v>
      </c>
      <c r="AQ74" s="201">
        <v>26.75</v>
      </c>
      <c r="AR74" s="201">
        <v>3.17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9.06</v>
      </c>
      <c r="L75" s="201">
        <v>188.51</v>
      </c>
      <c r="M75" s="201">
        <v>25.8</v>
      </c>
      <c r="N75" s="201">
        <v>35.22</v>
      </c>
      <c r="O75" s="201">
        <v>0</v>
      </c>
      <c r="P75" s="201">
        <v>41.42</v>
      </c>
      <c r="Q75" s="201">
        <v>6.48</v>
      </c>
      <c r="R75" s="201">
        <v>12.58</v>
      </c>
      <c r="S75" s="201">
        <v>7.83</v>
      </c>
      <c r="T75" s="201">
        <v>0</v>
      </c>
      <c r="U75" s="201">
        <v>61.06</v>
      </c>
      <c r="V75" s="201">
        <v>3.62</v>
      </c>
      <c r="W75" s="201">
        <v>13.14</v>
      </c>
      <c r="X75" s="201">
        <v>43.98</v>
      </c>
      <c r="Y75" s="201">
        <v>0</v>
      </c>
      <c r="Z75">
        <v>0</v>
      </c>
      <c r="AA75" s="201">
        <v>8.66</v>
      </c>
      <c r="AB75" s="201">
        <v>0</v>
      </c>
      <c r="AC75" s="201">
        <v>0</v>
      </c>
      <c r="AD75" s="201">
        <v>0</v>
      </c>
      <c r="AE75" s="201">
        <v>56.09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75.349999999999994</v>
      </c>
      <c r="AQ75" s="201">
        <v>26.75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188.51</v>
      </c>
      <c r="M76" s="201">
        <v>25.8</v>
      </c>
      <c r="N76" s="201">
        <v>35.22</v>
      </c>
      <c r="O76" s="201">
        <v>0</v>
      </c>
      <c r="P76" s="201">
        <v>41.42</v>
      </c>
      <c r="Q76" s="201">
        <v>6.48</v>
      </c>
      <c r="R76" s="201">
        <v>12.58</v>
      </c>
      <c r="S76" s="201">
        <v>7.83</v>
      </c>
      <c r="T76" s="201">
        <v>0</v>
      </c>
      <c r="U76" s="201">
        <v>61.06</v>
      </c>
      <c r="V76" s="201">
        <v>3.62</v>
      </c>
      <c r="W76" s="201">
        <v>13.14</v>
      </c>
      <c r="X76" s="201">
        <v>43.98</v>
      </c>
      <c r="Y76" s="201">
        <v>0</v>
      </c>
      <c r="Z76">
        <v>0</v>
      </c>
      <c r="AA76" s="201">
        <v>8.66</v>
      </c>
      <c r="AB76" s="201">
        <v>0</v>
      </c>
      <c r="AC76" s="201">
        <v>0</v>
      </c>
      <c r="AD76" s="201">
        <v>0</v>
      </c>
      <c r="AE76" s="201">
        <v>56.09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75.349999999999994</v>
      </c>
      <c r="AQ76" s="201">
        <v>26.75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9.07</v>
      </c>
      <c r="L77" s="201">
        <v>188.51</v>
      </c>
      <c r="M77" s="201">
        <v>25.8</v>
      </c>
      <c r="N77" s="201">
        <v>35.22</v>
      </c>
      <c r="O77" s="201">
        <v>0</v>
      </c>
      <c r="P77" s="201">
        <v>41.41</v>
      </c>
      <c r="Q77" s="201">
        <v>6.48</v>
      </c>
      <c r="R77" s="201">
        <v>12.58</v>
      </c>
      <c r="S77" s="201">
        <v>7.83</v>
      </c>
      <c r="T77" s="201">
        <v>0</v>
      </c>
      <c r="U77" s="201">
        <v>61.06</v>
      </c>
      <c r="V77" s="201">
        <v>3.62</v>
      </c>
      <c r="W77" s="201">
        <v>13.14</v>
      </c>
      <c r="X77" s="201">
        <v>43.98</v>
      </c>
      <c r="Y77" s="201">
        <v>0</v>
      </c>
      <c r="Z77">
        <v>0</v>
      </c>
      <c r="AA77" s="201">
        <v>8.66</v>
      </c>
      <c r="AB77" s="201">
        <v>0</v>
      </c>
      <c r="AC77" s="201">
        <v>0</v>
      </c>
      <c r="AD77" s="201">
        <v>0</v>
      </c>
      <c r="AE77" s="201">
        <v>56.09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76.02</v>
      </c>
      <c r="AQ77" s="201">
        <v>26.75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9.06</v>
      </c>
      <c r="L78" s="201">
        <v>188.51</v>
      </c>
      <c r="M78" s="201">
        <v>25.8</v>
      </c>
      <c r="N78" s="201">
        <v>35.22</v>
      </c>
      <c r="O78" s="201">
        <v>0</v>
      </c>
      <c r="P78" s="201">
        <v>41.42</v>
      </c>
      <c r="Q78" s="201">
        <v>6.48</v>
      </c>
      <c r="R78" s="201">
        <v>12.58</v>
      </c>
      <c r="S78" s="201">
        <v>7.83</v>
      </c>
      <c r="T78" s="201">
        <v>0</v>
      </c>
      <c r="U78" s="201">
        <v>61.06</v>
      </c>
      <c r="V78" s="201">
        <v>3.62</v>
      </c>
      <c r="W78" s="201">
        <v>13.14</v>
      </c>
      <c r="X78" s="201">
        <v>43.98</v>
      </c>
      <c r="Y78" s="201">
        <v>0</v>
      </c>
      <c r="Z78">
        <v>0</v>
      </c>
      <c r="AA78" s="201">
        <v>8.66</v>
      </c>
      <c r="AB78" s="201">
        <v>0</v>
      </c>
      <c r="AC78" s="201">
        <v>0</v>
      </c>
      <c r="AD78" s="201">
        <v>0</v>
      </c>
      <c r="AE78" s="201">
        <v>56.09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76.02</v>
      </c>
      <c r="AQ78" s="201">
        <v>26.75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9.06</v>
      </c>
      <c r="L79" s="201">
        <v>188.51</v>
      </c>
      <c r="M79" s="201">
        <v>25.8</v>
      </c>
      <c r="N79" s="201">
        <v>35.22</v>
      </c>
      <c r="O79" s="201">
        <v>0</v>
      </c>
      <c r="P79" s="201">
        <v>41.42</v>
      </c>
      <c r="Q79" s="201">
        <v>6.48</v>
      </c>
      <c r="R79" s="201">
        <v>12.58</v>
      </c>
      <c r="S79" s="201">
        <v>7.83</v>
      </c>
      <c r="T79" s="201">
        <v>0</v>
      </c>
      <c r="U79" s="201">
        <v>61.06</v>
      </c>
      <c r="V79" s="201">
        <v>3.62</v>
      </c>
      <c r="W79" s="201">
        <v>13.14</v>
      </c>
      <c r="X79" s="201">
        <v>43.98</v>
      </c>
      <c r="Y79" s="201">
        <v>0</v>
      </c>
      <c r="Z79">
        <v>0</v>
      </c>
      <c r="AA79" s="201">
        <v>8.66</v>
      </c>
      <c r="AB79" s="201">
        <v>0</v>
      </c>
      <c r="AC79" s="201">
        <v>0</v>
      </c>
      <c r="AD79" s="201">
        <v>0</v>
      </c>
      <c r="AE79" s="201">
        <v>56.09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75.36</v>
      </c>
      <c r="AQ79" s="201">
        <v>26.75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9.0500000000000007</v>
      </c>
      <c r="L80" s="201">
        <v>188.51</v>
      </c>
      <c r="M80" s="201">
        <v>25.8</v>
      </c>
      <c r="N80" s="201">
        <v>35.22</v>
      </c>
      <c r="O80" s="201">
        <v>0</v>
      </c>
      <c r="P80" s="201">
        <v>41.42</v>
      </c>
      <c r="Q80" s="201">
        <v>6.48</v>
      </c>
      <c r="R80" s="201">
        <v>12.58</v>
      </c>
      <c r="S80" s="201">
        <v>7.83</v>
      </c>
      <c r="T80" s="201">
        <v>0</v>
      </c>
      <c r="U80" s="201">
        <v>61.06</v>
      </c>
      <c r="V80" s="201">
        <v>3.62</v>
      </c>
      <c r="W80" s="201">
        <v>13.14</v>
      </c>
      <c r="X80" s="201">
        <v>43.98</v>
      </c>
      <c r="Y80" s="201">
        <v>0</v>
      </c>
      <c r="Z80">
        <v>0</v>
      </c>
      <c r="AA80" s="201">
        <v>8.66</v>
      </c>
      <c r="AB80" s="201">
        <v>0</v>
      </c>
      <c r="AC80" s="201">
        <v>0</v>
      </c>
      <c r="AD80" s="201">
        <v>0</v>
      </c>
      <c r="AE80" s="201">
        <v>56.09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75.36</v>
      </c>
      <c r="AQ80" s="201">
        <v>26.75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8.81</v>
      </c>
      <c r="L81" s="201">
        <v>152.81</v>
      </c>
      <c r="M81" s="201">
        <v>25.8</v>
      </c>
      <c r="N81" s="201">
        <v>35.22</v>
      </c>
      <c r="O81" s="201">
        <v>0</v>
      </c>
      <c r="P81" s="201">
        <v>41.42</v>
      </c>
      <c r="Q81" s="201">
        <v>6.48</v>
      </c>
      <c r="R81" s="201">
        <v>12.58</v>
      </c>
      <c r="S81" s="201">
        <v>7.83</v>
      </c>
      <c r="T81" s="201">
        <v>0</v>
      </c>
      <c r="U81" s="201">
        <v>61.06</v>
      </c>
      <c r="V81" s="201">
        <v>3.62</v>
      </c>
      <c r="W81" s="201">
        <v>13.14</v>
      </c>
      <c r="X81" s="201">
        <v>43.98</v>
      </c>
      <c r="Y81" s="201">
        <v>0</v>
      </c>
      <c r="Z81">
        <v>0</v>
      </c>
      <c r="AA81" s="201">
        <v>8.66</v>
      </c>
      <c r="AB81" s="201">
        <v>0</v>
      </c>
      <c r="AC81" s="201">
        <v>0</v>
      </c>
      <c r="AD81" s="201">
        <v>0</v>
      </c>
      <c r="AE81" s="201">
        <v>56.09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75.349999999999994</v>
      </c>
      <c r="AQ81" s="201">
        <v>26.75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169.63</v>
      </c>
      <c r="M82" s="201">
        <v>25.8</v>
      </c>
      <c r="N82" s="201">
        <v>35.22</v>
      </c>
      <c r="O82" s="201">
        <v>0</v>
      </c>
      <c r="P82" s="201">
        <v>41.42</v>
      </c>
      <c r="Q82" s="201">
        <v>6.48</v>
      </c>
      <c r="R82" s="201">
        <v>12.58</v>
      </c>
      <c r="S82" s="201">
        <v>7.83</v>
      </c>
      <c r="T82" s="201">
        <v>0</v>
      </c>
      <c r="U82" s="201">
        <v>61.06</v>
      </c>
      <c r="V82" s="201">
        <v>3.62</v>
      </c>
      <c r="W82" s="201">
        <v>13.14</v>
      </c>
      <c r="X82" s="201">
        <v>43.98</v>
      </c>
      <c r="Y82" s="201">
        <v>0</v>
      </c>
      <c r="Z82">
        <v>0</v>
      </c>
      <c r="AA82" s="201">
        <v>8.66</v>
      </c>
      <c r="AB82" s="201">
        <v>0</v>
      </c>
      <c r="AC82" s="201">
        <v>0</v>
      </c>
      <c r="AD82" s="201">
        <v>0</v>
      </c>
      <c r="AE82" s="201">
        <v>56.09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75.349999999999994</v>
      </c>
      <c r="AQ82" s="201">
        <v>26.75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19.329999999999998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20.3</v>
      </c>
      <c r="K83" s="201">
        <v>9.0500000000000007</v>
      </c>
      <c r="L83" s="201">
        <v>169.63</v>
      </c>
      <c r="M83" s="201">
        <v>25.8</v>
      </c>
      <c r="N83" s="201">
        <v>35.22</v>
      </c>
      <c r="O83" s="201">
        <v>0</v>
      </c>
      <c r="P83" s="201">
        <v>41.42</v>
      </c>
      <c r="Q83" s="201">
        <v>6.48</v>
      </c>
      <c r="R83" s="201">
        <v>12.58</v>
      </c>
      <c r="S83" s="201">
        <v>7.83</v>
      </c>
      <c r="T83" s="201">
        <v>0</v>
      </c>
      <c r="U83" s="201">
        <v>61.06</v>
      </c>
      <c r="V83" s="201">
        <v>3.62</v>
      </c>
      <c r="W83" s="201">
        <v>13.14</v>
      </c>
      <c r="X83" s="201">
        <v>43.98</v>
      </c>
      <c r="Y83" s="201">
        <v>0</v>
      </c>
      <c r="Z83">
        <v>0</v>
      </c>
      <c r="AA83" s="201">
        <v>8.66</v>
      </c>
      <c r="AB83" s="201">
        <v>0</v>
      </c>
      <c r="AC83" s="201">
        <v>0</v>
      </c>
      <c r="AD83" s="201">
        <v>0</v>
      </c>
      <c r="AE83" s="201">
        <v>56.09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75.349999999999994</v>
      </c>
      <c r="AQ83" s="201">
        <v>26.75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21.19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30.8</v>
      </c>
      <c r="K84" s="201">
        <v>9.0500000000000007</v>
      </c>
      <c r="L84" s="201">
        <v>169.64</v>
      </c>
      <c r="M84" s="201">
        <v>25.8</v>
      </c>
      <c r="N84" s="201">
        <v>35.22</v>
      </c>
      <c r="O84" s="201">
        <v>0</v>
      </c>
      <c r="P84" s="201">
        <v>41.42</v>
      </c>
      <c r="Q84" s="201">
        <v>6.48</v>
      </c>
      <c r="R84" s="201">
        <v>12.58</v>
      </c>
      <c r="S84" s="201">
        <v>7.83</v>
      </c>
      <c r="T84" s="201">
        <v>0</v>
      </c>
      <c r="U84" s="201">
        <v>61.06</v>
      </c>
      <c r="V84" s="201">
        <v>3.62</v>
      </c>
      <c r="W84" s="201">
        <v>13.14</v>
      </c>
      <c r="X84" s="201">
        <v>43.98</v>
      </c>
      <c r="Y84" s="201">
        <v>0</v>
      </c>
      <c r="Z84">
        <v>0</v>
      </c>
      <c r="AA84" s="201">
        <v>8.66</v>
      </c>
      <c r="AB84" s="201">
        <v>0</v>
      </c>
      <c r="AC84" s="201">
        <v>0</v>
      </c>
      <c r="AD84" s="201">
        <v>0</v>
      </c>
      <c r="AE84" s="201">
        <v>56.09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64.260000000000005</v>
      </c>
      <c r="AN84" s="201">
        <v>0</v>
      </c>
      <c r="AO84">
        <v>0</v>
      </c>
      <c r="AP84" s="201">
        <v>75.349999999999994</v>
      </c>
      <c r="AQ84" s="201">
        <v>26.75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21.19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30.8</v>
      </c>
      <c r="K85" s="201">
        <v>9.33</v>
      </c>
      <c r="L85" s="201">
        <v>175.48</v>
      </c>
      <c r="M85" s="201">
        <v>25.8</v>
      </c>
      <c r="N85" s="201">
        <v>35.22</v>
      </c>
      <c r="O85" s="201">
        <v>0</v>
      </c>
      <c r="P85" s="201">
        <v>41.42</v>
      </c>
      <c r="Q85" s="201">
        <v>6.48</v>
      </c>
      <c r="R85" s="201">
        <v>12.58</v>
      </c>
      <c r="S85" s="201">
        <v>7.83</v>
      </c>
      <c r="T85" s="201">
        <v>0</v>
      </c>
      <c r="U85" s="201">
        <v>61.06</v>
      </c>
      <c r="V85" s="201">
        <v>3.62</v>
      </c>
      <c r="W85" s="201">
        <v>13.14</v>
      </c>
      <c r="X85" s="201">
        <v>43.98</v>
      </c>
      <c r="Y85" s="201">
        <v>0</v>
      </c>
      <c r="Z85">
        <v>0</v>
      </c>
      <c r="AA85" s="201">
        <v>9.2799999999999994</v>
      </c>
      <c r="AB85" s="201">
        <v>0</v>
      </c>
      <c r="AC85" s="201">
        <v>0</v>
      </c>
      <c r="AD85" s="201">
        <v>0</v>
      </c>
      <c r="AE85" s="201">
        <v>56.09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64.260000000000005</v>
      </c>
      <c r="AN85" s="201">
        <v>0</v>
      </c>
      <c r="AO85">
        <v>0</v>
      </c>
      <c r="AP85" s="201">
        <v>75.349999999999994</v>
      </c>
      <c r="AQ85" s="201">
        <v>26.75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21.19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30.8</v>
      </c>
      <c r="K86" s="201">
        <v>9.32</v>
      </c>
      <c r="L86" s="201">
        <v>175.48</v>
      </c>
      <c r="M86" s="201">
        <v>25.8</v>
      </c>
      <c r="N86" s="201">
        <v>35.22</v>
      </c>
      <c r="O86" s="201">
        <v>0</v>
      </c>
      <c r="P86" s="201">
        <v>41.42</v>
      </c>
      <c r="Q86" s="201">
        <v>6.48</v>
      </c>
      <c r="R86" s="201">
        <v>12.58</v>
      </c>
      <c r="S86" s="201">
        <v>7.83</v>
      </c>
      <c r="T86" s="201">
        <v>0</v>
      </c>
      <c r="U86" s="201">
        <v>61.06</v>
      </c>
      <c r="V86" s="201">
        <v>3.62</v>
      </c>
      <c r="W86" s="201">
        <v>13.14</v>
      </c>
      <c r="X86" s="201">
        <v>43.98</v>
      </c>
      <c r="Y86" s="201">
        <v>0</v>
      </c>
      <c r="Z86">
        <v>0</v>
      </c>
      <c r="AA86" s="201">
        <v>9.2799999999999994</v>
      </c>
      <c r="AB86" s="201">
        <v>0</v>
      </c>
      <c r="AC86" s="201">
        <v>0</v>
      </c>
      <c r="AD86" s="201">
        <v>0</v>
      </c>
      <c r="AE86" s="201">
        <v>56.09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64.260000000000005</v>
      </c>
      <c r="AN86" s="201">
        <v>0</v>
      </c>
      <c r="AO86">
        <v>0</v>
      </c>
      <c r="AP86" s="201">
        <v>75.349999999999994</v>
      </c>
      <c r="AQ86" s="201">
        <v>26.75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26.02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21.72</v>
      </c>
      <c r="K87" s="201">
        <v>9.0500000000000007</v>
      </c>
      <c r="L87" s="201">
        <v>175.48</v>
      </c>
      <c r="M87" s="201">
        <v>25.8</v>
      </c>
      <c r="N87" s="201">
        <v>35.22</v>
      </c>
      <c r="O87" s="201">
        <v>0</v>
      </c>
      <c r="P87" s="201">
        <v>41.42</v>
      </c>
      <c r="Q87" s="201">
        <v>6.48</v>
      </c>
      <c r="R87" s="201">
        <v>12.58</v>
      </c>
      <c r="S87" s="201">
        <v>7.83</v>
      </c>
      <c r="T87" s="201">
        <v>0</v>
      </c>
      <c r="U87" s="201">
        <v>61.06</v>
      </c>
      <c r="V87" s="201">
        <v>3.62</v>
      </c>
      <c r="W87" s="201">
        <v>13.14</v>
      </c>
      <c r="X87" s="201">
        <v>43.98</v>
      </c>
      <c r="Y87" s="201">
        <v>0</v>
      </c>
      <c r="Z87">
        <v>0</v>
      </c>
      <c r="AA87" s="201">
        <v>9.2799999999999994</v>
      </c>
      <c r="AB87" s="201">
        <v>0</v>
      </c>
      <c r="AC87" s="201">
        <v>0</v>
      </c>
      <c r="AD87" s="201">
        <v>0</v>
      </c>
      <c r="AE87" s="201">
        <v>56.09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66.56</v>
      </c>
      <c r="AN87" s="201">
        <v>0</v>
      </c>
      <c r="AO87">
        <v>0</v>
      </c>
      <c r="AP87" s="201">
        <v>75.349999999999994</v>
      </c>
      <c r="AQ87" s="201">
        <v>26.75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26.02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34.64</v>
      </c>
      <c r="K88" s="201">
        <v>9.0500000000000007</v>
      </c>
      <c r="L88" s="201">
        <v>169.64</v>
      </c>
      <c r="M88" s="201">
        <v>25.8</v>
      </c>
      <c r="N88" s="201">
        <v>35.22</v>
      </c>
      <c r="O88" s="201">
        <v>0</v>
      </c>
      <c r="P88" s="201">
        <v>41.42</v>
      </c>
      <c r="Q88" s="201">
        <v>6.48</v>
      </c>
      <c r="R88" s="201">
        <v>12.58</v>
      </c>
      <c r="S88" s="201">
        <v>7.83</v>
      </c>
      <c r="T88" s="201">
        <v>0</v>
      </c>
      <c r="U88" s="201">
        <v>61.06</v>
      </c>
      <c r="V88" s="201">
        <v>3.62</v>
      </c>
      <c r="W88" s="201">
        <v>13.14</v>
      </c>
      <c r="X88" s="201">
        <v>43.98</v>
      </c>
      <c r="Y88" s="201">
        <v>0</v>
      </c>
      <c r="Z88">
        <v>0</v>
      </c>
      <c r="AA88" s="201">
        <v>9.2799999999999994</v>
      </c>
      <c r="AB88" s="201">
        <v>0</v>
      </c>
      <c r="AC88" s="201">
        <v>0</v>
      </c>
      <c r="AD88" s="201">
        <v>0</v>
      </c>
      <c r="AE88" s="201">
        <v>56.09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66.56</v>
      </c>
      <c r="AN88" s="201">
        <v>0</v>
      </c>
      <c r="AO88">
        <v>0</v>
      </c>
      <c r="AP88" s="201">
        <v>75.349999999999994</v>
      </c>
      <c r="AQ88" s="201">
        <v>26.75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11.52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21.86</v>
      </c>
      <c r="K89" s="201">
        <v>9.0500000000000007</v>
      </c>
      <c r="L89" s="201">
        <v>169.64</v>
      </c>
      <c r="M89" s="201">
        <v>25.8</v>
      </c>
      <c r="N89" s="201">
        <v>35.22</v>
      </c>
      <c r="O89" s="201">
        <v>0</v>
      </c>
      <c r="P89" s="201">
        <v>41.42</v>
      </c>
      <c r="Q89" s="201">
        <v>6.48</v>
      </c>
      <c r="R89" s="201">
        <v>12.58</v>
      </c>
      <c r="S89" s="201">
        <v>7.83</v>
      </c>
      <c r="T89" s="201">
        <v>0</v>
      </c>
      <c r="U89" s="201">
        <v>61.06</v>
      </c>
      <c r="V89" s="201">
        <v>3.62</v>
      </c>
      <c r="W89" s="201">
        <v>13.14</v>
      </c>
      <c r="X89" s="201">
        <v>43.98</v>
      </c>
      <c r="Y89" s="201">
        <v>0</v>
      </c>
      <c r="Z89">
        <v>0</v>
      </c>
      <c r="AA89" s="201">
        <v>9.59</v>
      </c>
      <c r="AB89" s="201">
        <v>0</v>
      </c>
      <c r="AC89" s="201">
        <v>0</v>
      </c>
      <c r="AD89" s="201">
        <v>0</v>
      </c>
      <c r="AE89" s="201">
        <v>56.09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66.56</v>
      </c>
      <c r="AN89" s="201">
        <v>0</v>
      </c>
      <c r="AO89">
        <v>0</v>
      </c>
      <c r="AP89" s="201">
        <v>75.349999999999994</v>
      </c>
      <c r="AQ89" s="201">
        <v>26.75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11.52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21.86</v>
      </c>
      <c r="K90" s="201">
        <v>9.0500000000000007</v>
      </c>
      <c r="L90" s="201">
        <v>169.64</v>
      </c>
      <c r="M90" s="201">
        <v>25.8</v>
      </c>
      <c r="N90" s="201">
        <v>35.22</v>
      </c>
      <c r="O90" s="201">
        <v>0</v>
      </c>
      <c r="P90" s="201">
        <v>41.42</v>
      </c>
      <c r="Q90" s="201">
        <v>6.48</v>
      </c>
      <c r="R90" s="201">
        <v>12.58</v>
      </c>
      <c r="S90" s="201">
        <v>7.83</v>
      </c>
      <c r="T90" s="201">
        <v>0</v>
      </c>
      <c r="U90" s="201">
        <v>61.06</v>
      </c>
      <c r="V90" s="201">
        <v>3.62</v>
      </c>
      <c r="W90" s="201">
        <v>13.14</v>
      </c>
      <c r="X90" s="201">
        <v>43.98</v>
      </c>
      <c r="Y90" s="201">
        <v>0</v>
      </c>
      <c r="Z90">
        <v>0</v>
      </c>
      <c r="AA90" s="201">
        <v>9.59</v>
      </c>
      <c r="AB90" s="201">
        <v>0</v>
      </c>
      <c r="AC90" s="201">
        <v>0</v>
      </c>
      <c r="AD90" s="201">
        <v>0</v>
      </c>
      <c r="AE90" s="201">
        <v>56.09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66.56</v>
      </c>
      <c r="AN90" s="201">
        <v>0</v>
      </c>
      <c r="AO90">
        <v>0</v>
      </c>
      <c r="AP90" s="201">
        <v>75.349999999999994</v>
      </c>
      <c r="AQ90" s="201">
        <v>26.75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11.52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21.13</v>
      </c>
      <c r="K91" s="201">
        <v>9.0500000000000007</v>
      </c>
      <c r="L91" s="201">
        <v>169.64</v>
      </c>
      <c r="M91" s="201">
        <v>25.8</v>
      </c>
      <c r="N91" s="201">
        <v>35.22</v>
      </c>
      <c r="O91" s="201">
        <v>0</v>
      </c>
      <c r="P91" s="201">
        <v>41.42</v>
      </c>
      <c r="Q91" s="201">
        <v>6.48</v>
      </c>
      <c r="R91" s="201">
        <v>12.58</v>
      </c>
      <c r="S91" s="201">
        <v>7.83</v>
      </c>
      <c r="T91" s="201">
        <v>0</v>
      </c>
      <c r="U91" s="201">
        <v>61.06</v>
      </c>
      <c r="V91" s="201">
        <v>3.62</v>
      </c>
      <c r="W91" s="201">
        <v>13.14</v>
      </c>
      <c r="X91" s="201">
        <v>43.98</v>
      </c>
      <c r="Y91" s="201">
        <v>0</v>
      </c>
      <c r="Z91">
        <v>0</v>
      </c>
      <c r="AA91" s="201">
        <v>9.59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66.56</v>
      </c>
      <c r="AN91" s="201">
        <v>0</v>
      </c>
      <c r="AO91">
        <v>0</v>
      </c>
      <c r="AP91" s="201">
        <v>75.349999999999994</v>
      </c>
      <c r="AQ91" s="201">
        <v>26.75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11.52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21.46</v>
      </c>
      <c r="K92" s="201">
        <v>9.0500000000000007</v>
      </c>
      <c r="L92" s="201">
        <v>169.64</v>
      </c>
      <c r="M92" s="201">
        <v>25.8</v>
      </c>
      <c r="N92" s="201">
        <v>35.22</v>
      </c>
      <c r="O92" s="201">
        <v>0</v>
      </c>
      <c r="P92" s="201">
        <v>41.42</v>
      </c>
      <c r="Q92" s="201">
        <v>6.48</v>
      </c>
      <c r="R92" s="201">
        <v>12.58</v>
      </c>
      <c r="S92" s="201">
        <v>7.83</v>
      </c>
      <c r="T92" s="201">
        <v>0</v>
      </c>
      <c r="U92" s="201">
        <v>61.06</v>
      </c>
      <c r="V92" s="201">
        <v>3.62</v>
      </c>
      <c r="W92" s="201">
        <v>13.14</v>
      </c>
      <c r="X92" s="201">
        <v>43.98</v>
      </c>
      <c r="Y92" s="201">
        <v>0</v>
      </c>
      <c r="Z92">
        <v>0</v>
      </c>
      <c r="AA92" s="201">
        <v>9.59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66.56</v>
      </c>
      <c r="AN92" s="201">
        <v>0</v>
      </c>
      <c r="AO92">
        <v>0</v>
      </c>
      <c r="AP92" s="201">
        <v>75.349999999999994</v>
      </c>
      <c r="AQ92" s="201">
        <v>26.75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11.52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21.46</v>
      </c>
      <c r="K93" s="201">
        <v>9.0500000000000007</v>
      </c>
      <c r="L93" s="201">
        <v>169.64</v>
      </c>
      <c r="M93" s="201">
        <v>25.8</v>
      </c>
      <c r="N93" s="201">
        <v>35.22</v>
      </c>
      <c r="O93" s="201">
        <v>0</v>
      </c>
      <c r="P93" s="201">
        <v>41.42</v>
      </c>
      <c r="Q93" s="201">
        <v>6.48</v>
      </c>
      <c r="R93" s="201">
        <v>12.58</v>
      </c>
      <c r="S93" s="201">
        <v>7.83</v>
      </c>
      <c r="T93" s="201">
        <v>0</v>
      </c>
      <c r="U93" s="201">
        <v>61.06</v>
      </c>
      <c r="V93" s="201">
        <v>3.62</v>
      </c>
      <c r="W93" s="201">
        <v>13.14</v>
      </c>
      <c r="X93" s="201">
        <v>43.98</v>
      </c>
      <c r="Y93" s="201">
        <v>0</v>
      </c>
      <c r="Z93">
        <v>0</v>
      </c>
      <c r="AA93" s="201">
        <v>9.59</v>
      </c>
      <c r="AB93" s="201">
        <v>0</v>
      </c>
      <c r="AC93" s="201">
        <v>0</v>
      </c>
      <c r="AD93" s="201">
        <v>0</v>
      </c>
      <c r="AE93" s="201">
        <v>56.09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66.56</v>
      </c>
      <c r="AN93" s="201">
        <v>0</v>
      </c>
      <c r="AO93">
        <v>0</v>
      </c>
      <c r="AP93" s="201">
        <v>75.349999999999994</v>
      </c>
      <c r="AQ93" s="201">
        <v>26.75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11.52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21.46</v>
      </c>
      <c r="K94" s="201">
        <v>9.0500000000000007</v>
      </c>
      <c r="L94" s="201">
        <v>169.64</v>
      </c>
      <c r="M94" s="201">
        <v>25.8</v>
      </c>
      <c r="N94" s="201">
        <v>35.22</v>
      </c>
      <c r="O94" s="201">
        <v>0</v>
      </c>
      <c r="P94" s="201">
        <v>41.42</v>
      </c>
      <c r="Q94" s="201">
        <v>6.48</v>
      </c>
      <c r="R94" s="201">
        <v>12.58</v>
      </c>
      <c r="S94" s="201">
        <v>7.83</v>
      </c>
      <c r="T94" s="201">
        <v>0</v>
      </c>
      <c r="U94" s="201">
        <v>61.06</v>
      </c>
      <c r="V94" s="201">
        <v>3.62</v>
      </c>
      <c r="W94" s="201">
        <v>13.14</v>
      </c>
      <c r="X94" s="201">
        <v>43.98</v>
      </c>
      <c r="Y94" s="201">
        <v>0</v>
      </c>
      <c r="Z94">
        <v>0</v>
      </c>
      <c r="AA94" s="201">
        <v>9.59</v>
      </c>
      <c r="AB94" s="201">
        <v>0</v>
      </c>
      <c r="AC94" s="201">
        <v>0</v>
      </c>
      <c r="AD94" s="201">
        <v>0</v>
      </c>
      <c r="AE94" s="201">
        <v>56.09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66.56</v>
      </c>
      <c r="AN94" s="201">
        <v>0</v>
      </c>
      <c r="AO94">
        <v>0</v>
      </c>
      <c r="AP94" s="201">
        <v>75.349999999999994</v>
      </c>
      <c r="AQ94" s="201">
        <v>26.75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20.41</v>
      </c>
      <c r="K95" s="201">
        <v>9.0500000000000007</v>
      </c>
      <c r="L95" s="201">
        <v>169.64</v>
      </c>
      <c r="M95" s="201">
        <v>27.01</v>
      </c>
      <c r="N95" s="201">
        <v>35.22</v>
      </c>
      <c r="O95" s="201">
        <v>0</v>
      </c>
      <c r="P95" s="201">
        <v>41.42</v>
      </c>
      <c r="Q95" s="201">
        <v>6.48</v>
      </c>
      <c r="R95" s="201">
        <v>12.58</v>
      </c>
      <c r="S95" s="201">
        <v>7.83</v>
      </c>
      <c r="T95" s="201">
        <v>0</v>
      </c>
      <c r="U95" s="201">
        <v>61.06</v>
      </c>
      <c r="V95" s="201">
        <v>3.62</v>
      </c>
      <c r="W95" s="201">
        <v>13.14</v>
      </c>
      <c r="X95" s="201">
        <v>43.98</v>
      </c>
      <c r="Y95" s="201">
        <v>0</v>
      </c>
      <c r="Z95">
        <v>0</v>
      </c>
      <c r="AA95" s="201">
        <v>9.59</v>
      </c>
      <c r="AB95" s="201">
        <v>0</v>
      </c>
      <c r="AC95" s="201">
        <v>0</v>
      </c>
      <c r="AD95" s="201">
        <v>0</v>
      </c>
      <c r="AE95" s="201">
        <v>56.09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66.56</v>
      </c>
      <c r="AN95" s="201">
        <v>0</v>
      </c>
      <c r="AO95">
        <v>0</v>
      </c>
      <c r="AP95" s="201">
        <v>75.349999999999994</v>
      </c>
      <c r="AQ95" s="201">
        <v>26.75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11.52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21.46</v>
      </c>
      <c r="K96" s="201">
        <v>9.0500000000000007</v>
      </c>
      <c r="L96" s="201">
        <v>169.64</v>
      </c>
      <c r="M96" s="201">
        <v>27.28</v>
      </c>
      <c r="N96" s="201">
        <v>35.22</v>
      </c>
      <c r="O96" s="201">
        <v>0</v>
      </c>
      <c r="P96" s="201">
        <v>41.42</v>
      </c>
      <c r="Q96" s="201">
        <v>6.48</v>
      </c>
      <c r="R96" s="201">
        <v>12.58</v>
      </c>
      <c r="S96" s="201">
        <v>7.83</v>
      </c>
      <c r="T96" s="201">
        <v>0</v>
      </c>
      <c r="U96" s="201">
        <v>61.06</v>
      </c>
      <c r="V96" s="201">
        <v>3.62</v>
      </c>
      <c r="W96" s="201">
        <v>13.14</v>
      </c>
      <c r="X96" s="201">
        <v>43.98</v>
      </c>
      <c r="Y96" s="201">
        <v>0</v>
      </c>
      <c r="Z96">
        <v>0</v>
      </c>
      <c r="AA96" s="201">
        <v>9.59</v>
      </c>
      <c r="AB96" s="201">
        <v>0</v>
      </c>
      <c r="AC96" s="201">
        <v>0</v>
      </c>
      <c r="AD96" s="201">
        <v>0</v>
      </c>
      <c r="AE96" s="201">
        <v>56.09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66.56</v>
      </c>
      <c r="AN96" s="201">
        <v>0</v>
      </c>
      <c r="AO96">
        <v>0</v>
      </c>
      <c r="AP96" s="201">
        <v>75.349999999999994</v>
      </c>
      <c r="AQ96" s="201">
        <v>26.75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11.52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21.46</v>
      </c>
      <c r="K97" s="201">
        <v>9.0500000000000007</v>
      </c>
      <c r="L97" s="201">
        <v>169.64</v>
      </c>
      <c r="M97" s="201">
        <v>27.28</v>
      </c>
      <c r="N97" s="201">
        <v>35.22</v>
      </c>
      <c r="O97" s="201">
        <v>0</v>
      </c>
      <c r="P97" s="201">
        <v>41.42</v>
      </c>
      <c r="Q97" s="201">
        <v>6.48</v>
      </c>
      <c r="R97" s="201">
        <v>12.58</v>
      </c>
      <c r="S97" s="201">
        <v>7.83</v>
      </c>
      <c r="T97" s="201">
        <v>0</v>
      </c>
      <c r="U97" s="201">
        <v>61.06</v>
      </c>
      <c r="V97" s="201">
        <v>3.62</v>
      </c>
      <c r="W97" s="201">
        <v>13.14</v>
      </c>
      <c r="X97" s="201">
        <v>43.98</v>
      </c>
      <c r="Y97" s="201">
        <v>0</v>
      </c>
      <c r="Z97">
        <v>0</v>
      </c>
      <c r="AA97" s="201">
        <v>9.59</v>
      </c>
      <c r="AB97" s="201">
        <v>0</v>
      </c>
      <c r="AC97" s="201">
        <v>0</v>
      </c>
      <c r="AD97" s="201">
        <v>0</v>
      </c>
      <c r="AE97" s="201">
        <v>56.09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66.56</v>
      </c>
      <c r="AN97" s="201">
        <v>0</v>
      </c>
      <c r="AO97">
        <v>0</v>
      </c>
      <c r="AP97" s="201">
        <v>75.349999999999994</v>
      </c>
      <c r="AQ97" s="201">
        <v>26.75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11.52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21.46</v>
      </c>
      <c r="K98" s="201">
        <v>9.0500000000000007</v>
      </c>
      <c r="L98" s="201">
        <v>169.64</v>
      </c>
      <c r="M98" s="201">
        <v>27.28</v>
      </c>
      <c r="N98" s="201">
        <v>35.22</v>
      </c>
      <c r="O98" s="201">
        <v>0</v>
      </c>
      <c r="P98" s="201">
        <v>41.42</v>
      </c>
      <c r="Q98" s="201">
        <v>6.48</v>
      </c>
      <c r="R98" s="201">
        <v>12.58</v>
      </c>
      <c r="S98" s="201">
        <v>7.83</v>
      </c>
      <c r="T98" s="201">
        <v>0</v>
      </c>
      <c r="U98" s="201">
        <v>61.06</v>
      </c>
      <c r="V98" s="201">
        <v>3.62</v>
      </c>
      <c r="W98" s="201">
        <v>13.14</v>
      </c>
      <c r="X98" s="201">
        <v>43.98</v>
      </c>
      <c r="Y98" s="201">
        <v>0</v>
      </c>
      <c r="Z98">
        <v>0</v>
      </c>
      <c r="AA98" s="201">
        <v>9.59</v>
      </c>
      <c r="AB98" s="201">
        <v>0</v>
      </c>
      <c r="AC98" s="201">
        <v>0</v>
      </c>
      <c r="AD98" s="201">
        <v>0</v>
      </c>
      <c r="AE98" s="201">
        <v>56.09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66.56</v>
      </c>
      <c r="AN98" s="201">
        <v>0</v>
      </c>
      <c r="AO98">
        <v>0</v>
      </c>
      <c r="AP98" s="201">
        <v>75.349999999999994</v>
      </c>
      <c r="AQ98" s="201">
        <v>26.75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8.5909999999999986E-2</v>
      </c>
      <c r="E99">
        <f t="shared" si="0"/>
        <v>0</v>
      </c>
      <c r="F99">
        <f t="shared" si="0"/>
        <v>0</v>
      </c>
      <c r="G99">
        <f t="shared" si="0"/>
        <v>3.8847499999999993E-2</v>
      </c>
      <c r="H99">
        <f t="shared" si="0"/>
        <v>0</v>
      </c>
      <c r="I99">
        <f t="shared" si="0"/>
        <v>0</v>
      </c>
      <c r="J99">
        <f t="shared" si="0"/>
        <v>0.14060000000000003</v>
      </c>
      <c r="K99">
        <f t="shared" si="0"/>
        <v>0.20695249999999971</v>
      </c>
      <c r="L99">
        <f t="shared" si="0"/>
        <v>3.8473149999999978</v>
      </c>
      <c r="M99">
        <f t="shared" si="0"/>
        <v>0.61345000000000038</v>
      </c>
      <c r="N99">
        <f t="shared" si="0"/>
        <v>0.83598499999999876</v>
      </c>
      <c r="O99">
        <f t="shared" si="0"/>
        <v>0</v>
      </c>
      <c r="P99">
        <f t="shared" si="0"/>
        <v>0.96947250000000074</v>
      </c>
      <c r="Q99">
        <f t="shared" si="0"/>
        <v>0.14718250000000019</v>
      </c>
      <c r="R99">
        <f t="shared" si="0"/>
        <v>0.28565000000000018</v>
      </c>
      <c r="S99">
        <f t="shared" si="0"/>
        <v>0.1776500000000002</v>
      </c>
      <c r="T99">
        <f t="shared" si="0"/>
        <v>0</v>
      </c>
      <c r="U99">
        <f t="shared" si="0"/>
        <v>1.309197500000002</v>
      </c>
      <c r="V99">
        <f t="shared" si="0"/>
        <v>8.6460000000000037E-2</v>
      </c>
      <c r="W99">
        <f t="shared" si="0"/>
        <v>0.31535500000000022</v>
      </c>
      <c r="X99">
        <f t="shared" si="0"/>
        <v>1.0538024999999998</v>
      </c>
      <c r="Y99">
        <f t="shared" si="0"/>
        <v>0</v>
      </c>
      <c r="Z99">
        <f t="shared" si="0"/>
        <v>0</v>
      </c>
      <c r="AA99">
        <f t="shared" si="0"/>
        <v>0.22524499999999972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1.3461600000000018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1.2071150000000013</v>
      </c>
      <c r="AN99">
        <f t="shared" si="0"/>
        <v>0</v>
      </c>
      <c r="AO99">
        <f t="shared" si="0"/>
        <v>0</v>
      </c>
      <c r="AP99">
        <f t="shared" si="0"/>
        <v>1.6881075000000023</v>
      </c>
      <c r="AQ99">
        <f t="shared" si="0"/>
        <v>0.62249250000000034</v>
      </c>
      <c r="AR99">
        <f t="shared" si="0"/>
        <v>0.19161250000000005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4.7699999999999996</v>
      </c>
      <c r="E3" s="201">
        <v>0</v>
      </c>
      <c r="F3" s="201">
        <v>0</v>
      </c>
      <c r="G3" s="201">
        <v>2.61</v>
      </c>
      <c r="H3" s="201">
        <v>0</v>
      </c>
      <c r="I3" s="201">
        <v>0</v>
      </c>
      <c r="J3" s="201">
        <v>4.8099999999999996</v>
      </c>
      <c r="K3" s="201">
        <v>2.79</v>
      </c>
      <c r="L3" s="201">
        <v>6.61</v>
      </c>
      <c r="M3" s="201">
        <v>2.4300000000000002</v>
      </c>
      <c r="N3" s="201">
        <v>2.85</v>
      </c>
      <c r="O3" s="201">
        <v>3.17</v>
      </c>
      <c r="P3" s="201">
        <v>4.99</v>
      </c>
      <c r="Q3" s="201">
        <v>0.41</v>
      </c>
      <c r="R3" s="201">
        <v>1.28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87.37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8.4499999999999993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4.7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2.0699999999999998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0.08</v>
      </c>
      <c r="K4" s="201">
        <v>2.79</v>
      </c>
      <c r="L4" s="201">
        <v>6.61</v>
      </c>
      <c r="M4" s="201">
        <v>2.4300000000000002</v>
      </c>
      <c r="N4" s="201">
        <v>2.85</v>
      </c>
      <c r="O4" s="201">
        <v>3.17</v>
      </c>
      <c r="P4" s="201">
        <v>4.99</v>
      </c>
      <c r="Q4" s="201">
        <v>0.41</v>
      </c>
      <c r="R4" s="201">
        <v>1.28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87.37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8.4499999999999993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4.7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0.08</v>
      </c>
      <c r="K5" s="201">
        <v>2.79</v>
      </c>
      <c r="L5" s="201">
        <v>6.59</v>
      </c>
      <c r="M5" s="201">
        <v>2.4300000000000002</v>
      </c>
      <c r="N5" s="201">
        <v>2.85</v>
      </c>
      <c r="O5" s="201">
        <v>3.17</v>
      </c>
      <c r="P5" s="201">
        <v>4.99</v>
      </c>
      <c r="Q5" s="201">
        <v>0.41</v>
      </c>
      <c r="R5" s="201">
        <v>1.28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87.37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8.4499999999999993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4.7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6.58</v>
      </c>
      <c r="M6" s="201">
        <v>2.4300000000000002</v>
      </c>
      <c r="N6" s="201">
        <v>2.85</v>
      </c>
      <c r="O6" s="201">
        <v>3.17</v>
      </c>
      <c r="P6" s="201">
        <v>4.99</v>
      </c>
      <c r="Q6" s="201">
        <v>0.41</v>
      </c>
      <c r="R6" s="201">
        <v>1.28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87.37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8.4499999999999993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4.7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5.78</v>
      </c>
      <c r="M7" s="201">
        <v>2.4300000000000002</v>
      </c>
      <c r="N7" s="201">
        <v>2.85</v>
      </c>
      <c r="O7" s="201">
        <v>3.17</v>
      </c>
      <c r="P7" s="201">
        <v>4.99</v>
      </c>
      <c r="Q7" s="201">
        <v>0.41</v>
      </c>
      <c r="R7" s="201">
        <v>1.28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87.37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8.4499999999999993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4.7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5.78</v>
      </c>
      <c r="M8" s="201">
        <v>2.4300000000000002</v>
      </c>
      <c r="N8" s="201">
        <v>2.85</v>
      </c>
      <c r="O8" s="201">
        <v>3.17</v>
      </c>
      <c r="P8" s="201">
        <v>4.99</v>
      </c>
      <c r="Q8" s="201">
        <v>0.41</v>
      </c>
      <c r="R8" s="201">
        <v>1.28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2.06</v>
      </c>
      <c r="AB8" s="201">
        <v>0</v>
      </c>
      <c r="AC8" s="201">
        <v>0</v>
      </c>
      <c r="AD8" s="201">
        <v>0</v>
      </c>
      <c r="AE8" s="201">
        <v>87.37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8.4499999999999993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4.7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5.78</v>
      </c>
      <c r="M9" s="201">
        <v>2.4300000000000002</v>
      </c>
      <c r="N9" s="201">
        <v>2.85</v>
      </c>
      <c r="O9" s="201">
        <v>3.17</v>
      </c>
      <c r="P9" s="201">
        <v>4.99</v>
      </c>
      <c r="Q9" s="201">
        <v>0.41</v>
      </c>
      <c r="R9" s="201">
        <v>1.28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2.06</v>
      </c>
      <c r="AB9" s="201">
        <v>0</v>
      </c>
      <c r="AC9" s="201">
        <v>0</v>
      </c>
      <c r="AD9" s="201">
        <v>0</v>
      </c>
      <c r="AE9" s="201">
        <v>87.37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8.4499999999999993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4.7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5.78</v>
      </c>
      <c r="M10" s="201">
        <v>2.4300000000000002</v>
      </c>
      <c r="N10" s="201">
        <v>2.85</v>
      </c>
      <c r="O10" s="201">
        <v>3.17</v>
      </c>
      <c r="P10" s="201">
        <v>4.99</v>
      </c>
      <c r="Q10" s="201">
        <v>0.41</v>
      </c>
      <c r="R10" s="201">
        <v>1.28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2.06</v>
      </c>
      <c r="AB10" s="201">
        <v>0</v>
      </c>
      <c r="AC10" s="201">
        <v>0</v>
      </c>
      <c r="AD10" s="201">
        <v>0</v>
      </c>
      <c r="AE10" s="201">
        <v>87.37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8.4499999999999993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4.7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0.18</v>
      </c>
      <c r="E11" s="201">
        <v>0</v>
      </c>
      <c r="F11" s="201">
        <v>0</v>
      </c>
      <c r="G11" s="201">
        <v>0.06</v>
      </c>
      <c r="H11" s="201">
        <v>0</v>
      </c>
      <c r="I11" s="201">
        <v>0</v>
      </c>
      <c r="J11" s="201">
        <v>0.64</v>
      </c>
      <c r="K11" s="201">
        <v>2.79</v>
      </c>
      <c r="L11" s="201">
        <v>5.78</v>
      </c>
      <c r="M11" s="201">
        <v>2.4300000000000002</v>
      </c>
      <c r="N11" s="201">
        <v>2.85</v>
      </c>
      <c r="O11" s="201">
        <v>3.17</v>
      </c>
      <c r="P11" s="201">
        <v>4.99</v>
      </c>
      <c r="Q11" s="201">
        <v>0.41</v>
      </c>
      <c r="R11" s="201">
        <v>1.28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2.06</v>
      </c>
      <c r="AB11" s="201">
        <v>0</v>
      </c>
      <c r="AC11" s="201">
        <v>0</v>
      </c>
      <c r="AD11" s="201">
        <v>0</v>
      </c>
      <c r="AE11" s="201">
        <v>87.37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8.4499999999999993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4.7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5.78</v>
      </c>
      <c r="M12" s="201">
        <v>2.4300000000000002</v>
      </c>
      <c r="N12" s="201">
        <v>2.85</v>
      </c>
      <c r="O12" s="201">
        <v>3.17</v>
      </c>
      <c r="P12" s="201">
        <v>4.99</v>
      </c>
      <c r="Q12" s="201">
        <v>0.41</v>
      </c>
      <c r="R12" s="201">
        <v>1.28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2.06</v>
      </c>
      <c r="AB12" s="201">
        <v>0</v>
      </c>
      <c r="AC12" s="201">
        <v>0</v>
      </c>
      <c r="AD12" s="201">
        <v>0</v>
      </c>
      <c r="AE12" s="201">
        <v>87.37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8.4499999999999993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4.7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6.11</v>
      </c>
      <c r="M13" s="201">
        <v>2.4300000000000002</v>
      </c>
      <c r="N13" s="201">
        <v>2.85</v>
      </c>
      <c r="O13" s="201">
        <v>3.17</v>
      </c>
      <c r="P13" s="201">
        <v>4.99</v>
      </c>
      <c r="Q13" s="201">
        <v>0.41</v>
      </c>
      <c r="R13" s="201">
        <v>1.28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2.06</v>
      </c>
      <c r="AB13" s="201">
        <v>0</v>
      </c>
      <c r="AC13" s="201">
        <v>0</v>
      </c>
      <c r="AD13" s="201">
        <v>0</v>
      </c>
      <c r="AE13" s="201">
        <v>87.37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8.4499999999999993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4.7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6.11</v>
      </c>
      <c r="M14" s="201">
        <v>2.4300000000000002</v>
      </c>
      <c r="N14" s="201">
        <v>2.85</v>
      </c>
      <c r="O14" s="201">
        <v>3.17</v>
      </c>
      <c r="P14" s="201">
        <v>4.99</v>
      </c>
      <c r="Q14" s="201">
        <v>0.41</v>
      </c>
      <c r="R14" s="201">
        <v>1.28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2.06</v>
      </c>
      <c r="AB14" s="201">
        <v>0</v>
      </c>
      <c r="AC14" s="201">
        <v>0</v>
      </c>
      <c r="AD14" s="201">
        <v>0</v>
      </c>
      <c r="AE14" s="201">
        <v>87.37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8.4499999999999993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4.7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0.97</v>
      </c>
      <c r="L15" s="201">
        <v>0.99</v>
      </c>
      <c r="M15" s="201">
        <v>0.97</v>
      </c>
      <c r="N15" s="201">
        <v>0.97</v>
      </c>
      <c r="O15" s="201">
        <v>0.97</v>
      </c>
      <c r="P15" s="201">
        <v>0.97</v>
      </c>
      <c r="Q15" s="201">
        <v>0.41</v>
      </c>
      <c r="R15" s="201">
        <v>0.97</v>
      </c>
      <c r="S15" s="201">
        <v>0.63</v>
      </c>
      <c r="T15" s="201">
        <v>0.97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2.06</v>
      </c>
      <c r="AB15" s="201">
        <v>0</v>
      </c>
      <c r="AC15" s="201">
        <v>0</v>
      </c>
      <c r="AD15" s="201">
        <v>0</v>
      </c>
      <c r="AE15" s="201">
        <v>87.37</v>
      </c>
      <c r="AF15" s="201">
        <v>0</v>
      </c>
      <c r="AG15" s="201">
        <v>0</v>
      </c>
      <c r="AH15" s="201">
        <v>0</v>
      </c>
      <c r="AI15" s="201">
        <v>13.9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4.7</v>
      </c>
      <c r="BA15" s="201">
        <v>3.42</v>
      </c>
      <c r="BB15" s="201">
        <v>2.5499999999999998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0.97</v>
      </c>
      <c r="L16" s="201">
        <v>0.99</v>
      </c>
      <c r="M16" s="201">
        <v>0.97</v>
      </c>
      <c r="N16" s="201">
        <v>0.97</v>
      </c>
      <c r="O16" s="201">
        <v>0.97</v>
      </c>
      <c r="P16" s="201">
        <v>0.97</v>
      </c>
      <c r="Q16" s="201">
        <v>0.41</v>
      </c>
      <c r="R16" s="201">
        <v>0.97</v>
      </c>
      <c r="S16" s="201">
        <v>0.63</v>
      </c>
      <c r="T16" s="201">
        <v>0.97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2.06</v>
      </c>
      <c r="AB16" s="201">
        <v>0</v>
      </c>
      <c r="AC16" s="201">
        <v>0</v>
      </c>
      <c r="AD16" s="201">
        <v>0</v>
      </c>
      <c r="AE16" s="201">
        <v>87.37</v>
      </c>
      <c r="AF16" s="201">
        <v>0</v>
      </c>
      <c r="AG16" s="201">
        <v>0</v>
      </c>
      <c r="AH16" s="201">
        <v>0</v>
      </c>
      <c r="AI16" s="201">
        <v>13.9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4.7</v>
      </c>
      <c r="BA16" s="201">
        <v>3.42</v>
      </c>
      <c r="BB16" s="201">
        <v>2.5499999999999998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0.97</v>
      </c>
      <c r="L17" s="201">
        <v>0.99</v>
      </c>
      <c r="M17" s="201">
        <v>0.97</v>
      </c>
      <c r="N17" s="201">
        <v>0.97</v>
      </c>
      <c r="O17" s="201">
        <v>0.97</v>
      </c>
      <c r="P17" s="201">
        <v>0.97</v>
      </c>
      <c r="Q17" s="201">
        <v>0.41</v>
      </c>
      <c r="R17" s="201">
        <v>0.97</v>
      </c>
      <c r="S17" s="201">
        <v>0.63</v>
      </c>
      <c r="T17" s="201">
        <v>0.97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2.06</v>
      </c>
      <c r="AB17" s="201">
        <v>0</v>
      </c>
      <c r="AC17" s="201">
        <v>0</v>
      </c>
      <c r="AD17" s="201">
        <v>0</v>
      </c>
      <c r="AE17" s="201">
        <v>87.37</v>
      </c>
      <c r="AF17" s="201">
        <v>0</v>
      </c>
      <c r="AG17" s="201">
        <v>0</v>
      </c>
      <c r="AH17" s="201">
        <v>0</v>
      </c>
      <c r="AI17" s="201">
        <v>13.9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4.7</v>
      </c>
      <c r="BA17" s="201">
        <v>3.42</v>
      </c>
      <c r="BB17" s="201">
        <v>2.5499999999999998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0.97</v>
      </c>
      <c r="L18" s="201">
        <v>0.99</v>
      </c>
      <c r="M18" s="201">
        <v>0.97</v>
      </c>
      <c r="N18" s="201">
        <v>0.97</v>
      </c>
      <c r="O18" s="201">
        <v>0.97</v>
      </c>
      <c r="P18" s="201">
        <v>0.97</v>
      </c>
      <c r="Q18" s="201">
        <v>0.41</v>
      </c>
      <c r="R18" s="201">
        <v>0.97</v>
      </c>
      <c r="S18" s="201">
        <v>0.63</v>
      </c>
      <c r="T18" s="201">
        <v>0.97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2.06</v>
      </c>
      <c r="AB18" s="201">
        <v>0</v>
      </c>
      <c r="AC18" s="201">
        <v>0</v>
      </c>
      <c r="AD18" s="201">
        <v>0</v>
      </c>
      <c r="AE18" s="201">
        <v>87.37</v>
      </c>
      <c r="AF18" s="201">
        <v>0</v>
      </c>
      <c r="AG18" s="201">
        <v>0</v>
      </c>
      <c r="AH18" s="201">
        <v>0</v>
      </c>
      <c r="AI18" s="201">
        <v>13.9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4.7</v>
      </c>
      <c r="BA18" s="201">
        <v>3.42</v>
      </c>
      <c r="BB18" s="201">
        <v>2.5499999999999998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</v>
      </c>
      <c r="L19" s="201">
        <v>1</v>
      </c>
      <c r="M19" s="201">
        <v>0.97</v>
      </c>
      <c r="N19" s="201">
        <v>0.97</v>
      </c>
      <c r="O19" s="201">
        <v>0.97</v>
      </c>
      <c r="P19" s="201">
        <v>0.97</v>
      </c>
      <c r="Q19" s="201">
        <v>0.41</v>
      </c>
      <c r="R19" s="201">
        <v>0.97</v>
      </c>
      <c r="S19" s="201">
        <v>0.63</v>
      </c>
      <c r="T19" s="201">
        <v>0.97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2.06</v>
      </c>
      <c r="AB19" s="201">
        <v>0</v>
      </c>
      <c r="AC19" s="201">
        <v>0</v>
      </c>
      <c r="AD19" s="201">
        <v>0</v>
      </c>
      <c r="AE19" s="201">
        <v>87.37</v>
      </c>
      <c r="AF19" s="201">
        <v>0</v>
      </c>
      <c r="AG19" s="201">
        <v>0</v>
      </c>
      <c r="AH19" s="201">
        <v>0</v>
      </c>
      <c r="AI19" s="201">
        <v>13.9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4.8600000000000003</v>
      </c>
      <c r="BA19" s="201">
        <v>3.42</v>
      </c>
      <c r="BB19" s="201">
        <v>2.5499999999999998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</v>
      </c>
      <c r="L20" s="201">
        <v>1</v>
      </c>
      <c r="M20" s="201">
        <v>0.97</v>
      </c>
      <c r="N20" s="201">
        <v>0.97</v>
      </c>
      <c r="O20" s="201">
        <v>0.97</v>
      </c>
      <c r="P20" s="201">
        <v>0.97</v>
      </c>
      <c r="Q20" s="201">
        <v>0.41</v>
      </c>
      <c r="R20" s="201">
        <v>0.97</v>
      </c>
      <c r="S20" s="201">
        <v>0.63</v>
      </c>
      <c r="T20" s="201">
        <v>0.97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2.06</v>
      </c>
      <c r="AB20" s="201">
        <v>0</v>
      </c>
      <c r="AC20" s="201">
        <v>0</v>
      </c>
      <c r="AD20" s="201">
        <v>0</v>
      </c>
      <c r="AE20" s="201">
        <v>87.37</v>
      </c>
      <c r="AF20" s="201">
        <v>0</v>
      </c>
      <c r="AG20" s="201">
        <v>0</v>
      </c>
      <c r="AH20" s="201">
        <v>0</v>
      </c>
      <c r="AI20" s="201">
        <v>13.9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4.8600000000000003</v>
      </c>
      <c r="BA20" s="201">
        <v>3.42</v>
      </c>
      <c r="BB20" s="201">
        <v>2.5499999999999998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0.97</v>
      </c>
      <c r="L21" s="201">
        <v>1</v>
      </c>
      <c r="M21" s="201">
        <v>0.97</v>
      </c>
      <c r="N21" s="201">
        <v>0.97</v>
      </c>
      <c r="O21" s="201">
        <v>0.97</v>
      </c>
      <c r="P21" s="201">
        <v>0.97</v>
      </c>
      <c r="Q21" s="201">
        <v>0.41</v>
      </c>
      <c r="R21" s="201">
        <v>0.97</v>
      </c>
      <c r="S21" s="201">
        <v>0.63</v>
      </c>
      <c r="T21" s="201">
        <v>0.97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2.06</v>
      </c>
      <c r="AB21" s="201">
        <v>0</v>
      </c>
      <c r="AC21" s="201">
        <v>0</v>
      </c>
      <c r="AD21" s="201">
        <v>0</v>
      </c>
      <c r="AE21" s="201">
        <v>87.37</v>
      </c>
      <c r="AF21" s="201">
        <v>0</v>
      </c>
      <c r="AG21" s="201">
        <v>0</v>
      </c>
      <c r="AH21" s="201">
        <v>0</v>
      </c>
      <c r="AI21" s="201">
        <v>13.9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4.8600000000000003</v>
      </c>
      <c r="BA21" s="201">
        <v>3.42</v>
      </c>
      <c r="BB21" s="201">
        <v>2.5499999999999998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0.97</v>
      </c>
      <c r="L22" s="201">
        <v>0.97</v>
      </c>
      <c r="M22" s="201">
        <v>0.97</v>
      </c>
      <c r="N22" s="201">
        <v>0.97</v>
      </c>
      <c r="O22" s="201">
        <v>0.97</v>
      </c>
      <c r="P22" s="201">
        <v>0.97</v>
      </c>
      <c r="Q22" s="201">
        <v>0.41</v>
      </c>
      <c r="R22" s="201">
        <v>0.97</v>
      </c>
      <c r="S22" s="201">
        <v>0.63</v>
      </c>
      <c r="T22" s="201">
        <v>0.97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2.06</v>
      </c>
      <c r="AB22" s="201">
        <v>0</v>
      </c>
      <c r="AC22" s="201">
        <v>0</v>
      </c>
      <c r="AD22" s="201">
        <v>0</v>
      </c>
      <c r="AE22" s="201">
        <v>87.37</v>
      </c>
      <c r="AF22" s="201">
        <v>0</v>
      </c>
      <c r="AG22" s="201">
        <v>0</v>
      </c>
      <c r="AH22" s="201">
        <v>0</v>
      </c>
      <c r="AI22" s="201">
        <v>13.9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4.8600000000000003</v>
      </c>
      <c r="BA22" s="201">
        <v>3.42</v>
      </c>
      <c r="BB22" s="201">
        <v>2.5499999999999998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0.97</v>
      </c>
      <c r="L23" s="201">
        <v>0.97</v>
      </c>
      <c r="M23" s="201">
        <v>0.97</v>
      </c>
      <c r="N23" s="201">
        <v>0.97</v>
      </c>
      <c r="O23" s="201">
        <v>0.97</v>
      </c>
      <c r="P23" s="201">
        <v>0.97</v>
      </c>
      <c r="Q23" s="201">
        <v>0.41</v>
      </c>
      <c r="R23" s="201">
        <v>0.97</v>
      </c>
      <c r="S23" s="201">
        <v>0.63</v>
      </c>
      <c r="T23" s="201">
        <v>0.97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2.06</v>
      </c>
      <c r="AB23" s="201">
        <v>0</v>
      </c>
      <c r="AC23" s="201">
        <v>0</v>
      </c>
      <c r="AD23" s="201">
        <v>0</v>
      </c>
      <c r="AE23" s="201">
        <v>87.37</v>
      </c>
      <c r="AF23" s="201">
        <v>0</v>
      </c>
      <c r="AG23" s="201">
        <v>0</v>
      </c>
      <c r="AH23" s="201">
        <v>0</v>
      </c>
      <c r="AI23" s="201">
        <v>13.9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4.8600000000000003</v>
      </c>
      <c r="BA23" s="201">
        <v>3.42</v>
      </c>
      <c r="BB23" s="201">
        <v>2.5499999999999998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0.97</v>
      </c>
      <c r="L24" s="201">
        <v>0.97</v>
      </c>
      <c r="M24" s="201">
        <v>0.97</v>
      </c>
      <c r="N24" s="201">
        <v>0.97</v>
      </c>
      <c r="O24" s="201">
        <v>0.97</v>
      </c>
      <c r="P24" s="201">
        <v>0.97</v>
      </c>
      <c r="Q24" s="201">
        <v>0.41</v>
      </c>
      <c r="R24" s="201">
        <v>0.97</v>
      </c>
      <c r="S24" s="201">
        <v>0.63</v>
      </c>
      <c r="T24" s="201">
        <v>0.97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2.06</v>
      </c>
      <c r="AB24" s="201">
        <v>0</v>
      </c>
      <c r="AC24" s="201">
        <v>0</v>
      </c>
      <c r="AD24" s="201">
        <v>0</v>
      </c>
      <c r="AE24" s="201">
        <v>87.37</v>
      </c>
      <c r="AF24" s="201">
        <v>0</v>
      </c>
      <c r="AG24" s="201">
        <v>0</v>
      </c>
      <c r="AH24" s="201">
        <v>0</v>
      </c>
      <c r="AI24" s="201">
        <v>13.9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4.8600000000000003</v>
      </c>
      <c r="BA24" s="201">
        <v>3.42</v>
      </c>
      <c r="BB24" s="201">
        <v>2.5499999999999998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0.97</v>
      </c>
      <c r="L25" s="201">
        <v>0.97</v>
      </c>
      <c r="M25" s="201">
        <v>0.97</v>
      </c>
      <c r="N25" s="201">
        <v>0.97</v>
      </c>
      <c r="O25" s="201">
        <v>0.97</v>
      </c>
      <c r="P25" s="201">
        <v>0.97</v>
      </c>
      <c r="Q25" s="201">
        <v>0.41</v>
      </c>
      <c r="R25" s="201">
        <v>0.97</v>
      </c>
      <c r="S25" s="201">
        <v>0.63</v>
      </c>
      <c r="T25" s="201">
        <v>0.97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2.06</v>
      </c>
      <c r="AB25" s="201">
        <v>0</v>
      </c>
      <c r="AC25" s="201">
        <v>0</v>
      </c>
      <c r="AD25" s="201">
        <v>0</v>
      </c>
      <c r="AE25" s="201">
        <v>87.37</v>
      </c>
      <c r="AF25" s="201">
        <v>0</v>
      </c>
      <c r="AG25" s="201">
        <v>0</v>
      </c>
      <c r="AH25" s="201">
        <v>0</v>
      </c>
      <c r="AI25" s="201">
        <v>13.9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4.8600000000000003</v>
      </c>
      <c r="BA25" s="201">
        <v>3.42</v>
      </c>
      <c r="BB25" s="201">
        <v>2.5499999999999998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0.97</v>
      </c>
      <c r="L26" s="201">
        <v>0.97</v>
      </c>
      <c r="M26" s="201">
        <v>0.97</v>
      </c>
      <c r="N26" s="201">
        <v>0.97</v>
      </c>
      <c r="O26" s="201">
        <v>0.97</v>
      </c>
      <c r="P26" s="201">
        <v>0.97</v>
      </c>
      <c r="Q26" s="201">
        <v>0.41</v>
      </c>
      <c r="R26" s="201">
        <v>0.97</v>
      </c>
      <c r="S26" s="201">
        <v>0.63</v>
      </c>
      <c r="T26" s="201">
        <v>0.97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87.37</v>
      </c>
      <c r="AF26" s="201">
        <v>0</v>
      </c>
      <c r="AG26" s="201">
        <v>0</v>
      </c>
      <c r="AH26" s="201">
        <v>0</v>
      </c>
      <c r="AI26" s="201">
        <v>10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4.8600000000000003</v>
      </c>
      <c r="BA26" s="201">
        <v>3.42</v>
      </c>
      <c r="BB26" s="201">
        <v>2.5499999999999998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0.97</v>
      </c>
      <c r="L27" s="201">
        <v>0.97</v>
      </c>
      <c r="M27" s="201">
        <v>0.97</v>
      </c>
      <c r="N27" s="201">
        <v>0.97</v>
      </c>
      <c r="O27" s="201">
        <v>0.97</v>
      </c>
      <c r="P27" s="201">
        <v>0.97</v>
      </c>
      <c r="Q27" s="201">
        <v>0.41</v>
      </c>
      <c r="R27" s="201">
        <v>0.97</v>
      </c>
      <c r="S27" s="201">
        <v>0.63</v>
      </c>
      <c r="T27" s="201">
        <v>0.97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87.37</v>
      </c>
      <c r="AF27" s="201">
        <v>0</v>
      </c>
      <c r="AG27" s="201">
        <v>0</v>
      </c>
      <c r="AH27" s="201">
        <v>0</v>
      </c>
      <c r="AI27" s="201">
        <v>10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4.8600000000000003</v>
      </c>
      <c r="BA27" s="201">
        <v>3.42</v>
      </c>
      <c r="BB27" s="201">
        <v>2.5499999999999998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0.97</v>
      </c>
      <c r="L28" s="201">
        <v>0.97</v>
      </c>
      <c r="M28" s="201">
        <v>0.97</v>
      </c>
      <c r="N28" s="201">
        <v>0.97</v>
      </c>
      <c r="O28" s="201">
        <v>0.97</v>
      </c>
      <c r="P28" s="201">
        <v>0.97</v>
      </c>
      <c r="Q28" s="201">
        <v>0.41</v>
      </c>
      <c r="R28" s="201">
        <v>0.97</v>
      </c>
      <c r="S28" s="201">
        <v>0.63</v>
      </c>
      <c r="T28" s="201">
        <v>0.97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87.37</v>
      </c>
      <c r="AF28" s="201">
        <v>0</v>
      </c>
      <c r="AG28" s="201">
        <v>0</v>
      </c>
      <c r="AH28" s="201">
        <v>0</v>
      </c>
      <c r="AI28" s="201">
        <v>10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4.8600000000000003</v>
      </c>
      <c r="BA28" s="201">
        <v>3.42</v>
      </c>
      <c r="BB28" s="201">
        <v>2.5499999999999998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0.97</v>
      </c>
      <c r="L29" s="201">
        <v>0.97</v>
      </c>
      <c r="M29" s="201">
        <v>0.97</v>
      </c>
      <c r="N29" s="201">
        <v>0.97</v>
      </c>
      <c r="O29" s="201">
        <v>0.97</v>
      </c>
      <c r="P29" s="201">
        <v>0.92</v>
      </c>
      <c r="Q29" s="201">
        <v>0.41</v>
      </c>
      <c r="R29" s="201">
        <v>0.97</v>
      </c>
      <c r="S29" s="201">
        <v>0.63</v>
      </c>
      <c r="T29" s="201">
        <v>0.97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2.06</v>
      </c>
      <c r="AB29" s="201">
        <v>0</v>
      </c>
      <c r="AC29" s="201">
        <v>0</v>
      </c>
      <c r="AD29" s="201">
        <v>0</v>
      </c>
      <c r="AE29" s="201">
        <v>87.37</v>
      </c>
      <c r="AF29" s="201">
        <v>0</v>
      </c>
      <c r="AG29" s="201">
        <v>0</v>
      </c>
      <c r="AH29" s="201">
        <v>0</v>
      </c>
      <c r="AI29" s="201">
        <v>10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4.7</v>
      </c>
      <c r="BA29" s="201">
        <v>3.42</v>
      </c>
      <c r="BB29" s="201">
        <v>2.5499999999999998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0.97</v>
      </c>
      <c r="L30" s="201">
        <v>0.97</v>
      </c>
      <c r="M30" s="201">
        <v>0.97</v>
      </c>
      <c r="N30" s="201">
        <v>0.97</v>
      </c>
      <c r="O30" s="201">
        <v>0.97</v>
      </c>
      <c r="P30" s="201">
        <v>0.92</v>
      </c>
      <c r="Q30" s="201">
        <v>0.41</v>
      </c>
      <c r="R30" s="201">
        <v>0.97</v>
      </c>
      <c r="S30" s="201">
        <v>0.63</v>
      </c>
      <c r="T30" s="201">
        <v>0.97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2.06</v>
      </c>
      <c r="AB30" s="201">
        <v>0</v>
      </c>
      <c r="AC30" s="201">
        <v>0</v>
      </c>
      <c r="AD30" s="201">
        <v>0</v>
      </c>
      <c r="AE30" s="201">
        <v>87.37</v>
      </c>
      <c r="AF30" s="201">
        <v>0</v>
      </c>
      <c r="AG30" s="201">
        <v>0</v>
      </c>
      <c r="AH30" s="201">
        <v>0</v>
      </c>
      <c r="AI30" s="201">
        <v>10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4.7</v>
      </c>
      <c r="BA30" s="201">
        <v>3.42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0.97</v>
      </c>
      <c r="L31" s="201">
        <v>5.13</v>
      </c>
      <c r="M31" s="201">
        <v>0.97</v>
      </c>
      <c r="N31" s="201">
        <v>0.97</v>
      </c>
      <c r="O31" s="201">
        <v>0.97</v>
      </c>
      <c r="P31" s="201">
        <v>0.92</v>
      </c>
      <c r="Q31" s="201">
        <v>0.41</v>
      </c>
      <c r="R31" s="201">
        <v>0.97</v>
      </c>
      <c r="S31" s="201">
        <v>0.63</v>
      </c>
      <c r="T31" s="201">
        <v>0.97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2.06</v>
      </c>
      <c r="AB31" s="201">
        <v>0</v>
      </c>
      <c r="AC31" s="201">
        <v>0</v>
      </c>
      <c r="AD31" s="201">
        <v>0</v>
      </c>
      <c r="AE31" s="201">
        <v>87.37</v>
      </c>
      <c r="AF31" s="201">
        <v>0</v>
      </c>
      <c r="AG31" s="201">
        <v>0</v>
      </c>
      <c r="AH31" s="201">
        <v>0</v>
      </c>
      <c r="AI31" s="201">
        <v>13.9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0.97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4.7</v>
      </c>
      <c r="BA31" s="201">
        <v>3.42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0.97</v>
      </c>
      <c r="L32" s="201">
        <v>3.76</v>
      </c>
      <c r="M32" s="201">
        <v>0.97</v>
      </c>
      <c r="N32" s="201">
        <v>0.97</v>
      </c>
      <c r="O32" s="201">
        <v>0.97</v>
      </c>
      <c r="P32" s="201">
        <v>0.92</v>
      </c>
      <c r="Q32" s="201">
        <v>0.41</v>
      </c>
      <c r="R32" s="201">
        <v>0.97</v>
      </c>
      <c r="S32" s="201">
        <v>0.63</v>
      </c>
      <c r="T32" s="201">
        <v>0.97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2.06</v>
      </c>
      <c r="AB32" s="201">
        <v>0</v>
      </c>
      <c r="AC32" s="201">
        <v>0</v>
      </c>
      <c r="AD32" s="201">
        <v>0</v>
      </c>
      <c r="AE32" s="201">
        <v>87.37</v>
      </c>
      <c r="AF32" s="201">
        <v>0</v>
      </c>
      <c r="AG32" s="201">
        <v>0</v>
      </c>
      <c r="AH32" s="201">
        <v>0</v>
      </c>
      <c r="AI32" s="201">
        <v>13.9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0.97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4.7</v>
      </c>
      <c r="BA32" s="201">
        <v>3.42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0.98</v>
      </c>
      <c r="L33" s="201">
        <v>1</v>
      </c>
      <c r="M33" s="201">
        <v>0.97</v>
      </c>
      <c r="N33" s="201">
        <v>0.97</v>
      </c>
      <c r="O33" s="201">
        <v>0.97</v>
      </c>
      <c r="P33" s="201">
        <v>0.97</v>
      </c>
      <c r="Q33" s="201">
        <v>0.41</v>
      </c>
      <c r="R33" s="201">
        <v>0.97</v>
      </c>
      <c r="S33" s="201">
        <v>0.64</v>
      </c>
      <c r="T33" s="201">
        <v>0.97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2.06</v>
      </c>
      <c r="AB33" s="201">
        <v>0</v>
      </c>
      <c r="AC33" s="201">
        <v>0</v>
      </c>
      <c r="AD33" s="201">
        <v>0</v>
      </c>
      <c r="AE33" s="201">
        <v>87.37</v>
      </c>
      <c r="AF33" s="201">
        <v>0</v>
      </c>
      <c r="AG33" s="201">
        <v>0</v>
      </c>
      <c r="AH33" s="201">
        <v>0</v>
      </c>
      <c r="AI33" s="201">
        <v>13.9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0.97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4.7</v>
      </c>
      <c r="BA33" s="201">
        <v>3.42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0.97</v>
      </c>
      <c r="L34" s="201">
        <v>0.97</v>
      </c>
      <c r="M34" s="201">
        <v>0.97</v>
      </c>
      <c r="N34" s="201">
        <v>0.97</v>
      </c>
      <c r="O34" s="201">
        <v>0.97</v>
      </c>
      <c r="P34" s="201">
        <v>0.97</v>
      </c>
      <c r="Q34" s="201">
        <v>0.41</v>
      </c>
      <c r="R34" s="201">
        <v>0.97</v>
      </c>
      <c r="S34" s="201">
        <v>0.64</v>
      </c>
      <c r="T34" s="201">
        <v>0.97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2.06</v>
      </c>
      <c r="AB34" s="201">
        <v>0</v>
      </c>
      <c r="AC34" s="201">
        <v>0</v>
      </c>
      <c r="AD34" s="201">
        <v>0</v>
      </c>
      <c r="AE34" s="201">
        <v>87.37</v>
      </c>
      <c r="AF34" s="201">
        <v>0</v>
      </c>
      <c r="AG34" s="201">
        <v>0</v>
      </c>
      <c r="AH34" s="201">
        <v>0</v>
      </c>
      <c r="AI34" s="201">
        <v>13.9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0.97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4.7</v>
      </c>
      <c r="BA34" s="201">
        <v>3.42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0.97</v>
      </c>
      <c r="L35" s="201">
        <v>0.97</v>
      </c>
      <c r="M35" s="201">
        <v>0.97</v>
      </c>
      <c r="N35" s="201">
        <v>0.97</v>
      </c>
      <c r="O35" s="201">
        <v>0.97</v>
      </c>
      <c r="P35" s="201">
        <v>0.97</v>
      </c>
      <c r="Q35" s="201">
        <v>0.41</v>
      </c>
      <c r="R35" s="201">
        <v>0.97</v>
      </c>
      <c r="S35" s="201">
        <v>0.63</v>
      </c>
      <c r="T35" s="201">
        <v>0.97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2.06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13.9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0.97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4.7</v>
      </c>
      <c r="BA35" s="201">
        <v>3.42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0.98</v>
      </c>
      <c r="L36" s="201">
        <v>0.97</v>
      </c>
      <c r="M36" s="201">
        <v>0.97</v>
      </c>
      <c r="N36" s="201">
        <v>0.97</v>
      </c>
      <c r="O36" s="201">
        <v>0.97</v>
      </c>
      <c r="P36" s="201">
        <v>0.97</v>
      </c>
      <c r="Q36" s="201">
        <v>0.41</v>
      </c>
      <c r="R36" s="201">
        <v>0.97</v>
      </c>
      <c r="S36" s="201">
        <v>0.63</v>
      </c>
      <c r="T36" s="201">
        <v>0.97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2.06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13.9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0.97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4.7</v>
      </c>
      <c r="BA36" s="201">
        <v>3.42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0.97</v>
      </c>
      <c r="L37" s="201">
        <v>0.97</v>
      </c>
      <c r="M37" s="201">
        <v>0.97</v>
      </c>
      <c r="N37" s="201">
        <v>0.97</v>
      </c>
      <c r="O37" s="201">
        <v>0.97</v>
      </c>
      <c r="P37" s="201">
        <v>0.97</v>
      </c>
      <c r="Q37" s="201">
        <v>0.41</v>
      </c>
      <c r="R37" s="201">
        <v>0.97</v>
      </c>
      <c r="S37" s="201">
        <v>0.63</v>
      </c>
      <c r="T37" s="201">
        <v>0.97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2.06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13.9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0.97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4.7</v>
      </c>
      <c r="BA37" s="201">
        <v>3.42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0.97</v>
      </c>
      <c r="L38" s="201">
        <v>0.97</v>
      </c>
      <c r="M38" s="201">
        <v>0.97</v>
      </c>
      <c r="N38" s="201">
        <v>0.97</v>
      </c>
      <c r="O38" s="201">
        <v>0.97</v>
      </c>
      <c r="P38" s="201">
        <v>0.97</v>
      </c>
      <c r="Q38" s="201">
        <v>0.41</v>
      </c>
      <c r="R38" s="201">
        <v>0.97</v>
      </c>
      <c r="S38" s="201">
        <v>0.63</v>
      </c>
      <c r="T38" s="201">
        <v>0.97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2.06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13.9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0.97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4.7</v>
      </c>
      <c r="BA38" s="201">
        <v>3.42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0.99</v>
      </c>
      <c r="L39" s="201">
        <v>1</v>
      </c>
      <c r="M39" s="201">
        <v>0.97</v>
      </c>
      <c r="N39" s="201">
        <v>0.97</v>
      </c>
      <c r="O39" s="201">
        <v>0.97</v>
      </c>
      <c r="P39" s="201">
        <v>0.97</v>
      </c>
      <c r="Q39" s="201">
        <v>0.41</v>
      </c>
      <c r="R39" s="201">
        <v>0.97</v>
      </c>
      <c r="S39" s="201">
        <v>0.63</v>
      </c>
      <c r="T39" s="201">
        <v>0.97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2.06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13.9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0.97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4.7</v>
      </c>
      <c r="BA39" s="201">
        <v>3.42</v>
      </c>
      <c r="BB39" s="201">
        <v>2.68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0.98</v>
      </c>
      <c r="L40" s="201">
        <v>1</v>
      </c>
      <c r="M40" s="201">
        <v>0.97</v>
      </c>
      <c r="N40" s="201">
        <v>0.97</v>
      </c>
      <c r="O40" s="201">
        <v>0.97</v>
      </c>
      <c r="P40" s="201">
        <v>0.97</v>
      </c>
      <c r="Q40" s="201">
        <v>0.41</v>
      </c>
      <c r="R40" s="201">
        <v>0.97</v>
      </c>
      <c r="S40" s="201">
        <v>0.63</v>
      </c>
      <c r="T40" s="201">
        <v>0.97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2.06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13.9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0.97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4.7</v>
      </c>
      <c r="BA40" s="201">
        <v>3.42</v>
      </c>
      <c r="BB40" s="201">
        <v>2.69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1.41</v>
      </c>
      <c r="L41" s="201">
        <v>1</v>
      </c>
      <c r="M41" s="201">
        <v>0.97</v>
      </c>
      <c r="N41" s="201">
        <v>0.97</v>
      </c>
      <c r="O41" s="201">
        <v>0.97</v>
      </c>
      <c r="P41" s="201">
        <v>0.97</v>
      </c>
      <c r="Q41" s="201">
        <v>0.41</v>
      </c>
      <c r="R41" s="201">
        <v>0.97</v>
      </c>
      <c r="S41" s="201">
        <v>0.63</v>
      </c>
      <c r="T41" s="201">
        <v>0.97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2.06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13.9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4.53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4.7</v>
      </c>
      <c r="BA41" s="201">
        <v>3.42</v>
      </c>
      <c r="BB41" s="201">
        <v>2.59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1.41</v>
      </c>
      <c r="L42" s="201">
        <v>1</v>
      </c>
      <c r="M42" s="201">
        <v>0.97</v>
      </c>
      <c r="N42" s="201">
        <v>0.97</v>
      </c>
      <c r="O42" s="201">
        <v>0.97</v>
      </c>
      <c r="P42" s="201">
        <v>0.97</v>
      </c>
      <c r="Q42" s="201">
        <v>0.41</v>
      </c>
      <c r="R42" s="201">
        <v>0.97</v>
      </c>
      <c r="S42" s="201">
        <v>0.63</v>
      </c>
      <c r="T42" s="201">
        <v>0.97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2.06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13.9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4.53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4.7</v>
      </c>
      <c r="BA42" s="201">
        <v>3.42</v>
      </c>
      <c r="BB42" s="201">
        <v>2.58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0.97</v>
      </c>
      <c r="L43" s="201">
        <v>1</v>
      </c>
      <c r="M43" s="201">
        <v>0.97</v>
      </c>
      <c r="N43" s="201">
        <v>0.97</v>
      </c>
      <c r="O43" s="201">
        <v>0.97</v>
      </c>
      <c r="P43" s="201">
        <v>0.97</v>
      </c>
      <c r="Q43" s="201">
        <v>0.4</v>
      </c>
      <c r="R43" s="201">
        <v>0.97</v>
      </c>
      <c r="S43" s="201">
        <v>0.63</v>
      </c>
      <c r="T43" s="201">
        <v>0.97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1.99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0.97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4.5</v>
      </c>
      <c r="BA43" s="201">
        <v>3.42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0.97</v>
      </c>
      <c r="L44" s="201">
        <v>0.97</v>
      </c>
      <c r="M44" s="201">
        <v>0.97</v>
      </c>
      <c r="N44" s="201">
        <v>0.97</v>
      </c>
      <c r="O44" s="201">
        <v>0.97</v>
      </c>
      <c r="P44" s="201">
        <v>0.97</v>
      </c>
      <c r="Q44" s="201">
        <v>0.41</v>
      </c>
      <c r="R44" s="201">
        <v>0.97</v>
      </c>
      <c r="S44" s="201">
        <v>0.63</v>
      </c>
      <c r="T44" s="201">
        <v>0.97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1.99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0.97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4.7</v>
      </c>
      <c r="BA44" s="201">
        <v>3.42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0.97</v>
      </c>
      <c r="L45" s="201">
        <v>0.97</v>
      </c>
      <c r="M45" s="201">
        <v>0.97</v>
      </c>
      <c r="N45" s="201">
        <v>0.97</v>
      </c>
      <c r="O45" s="201">
        <v>0.97</v>
      </c>
      <c r="P45" s="201">
        <v>0.97</v>
      </c>
      <c r="Q45" s="201">
        <v>0.41</v>
      </c>
      <c r="R45" s="201">
        <v>0.97</v>
      </c>
      <c r="S45" s="201">
        <v>0.63</v>
      </c>
      <c r="T45" s="201">
        <v>0.97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1.99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0.97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4.7</v>
      </c>
      <c r="BA45" s="201">
        <v>3.42</v>
      </c>
      <c r="BB45" s="201">
        <v>2.7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0.99</v>
      </c>
      <c r="L46" s="201">
        <v>0.97</v>
      </c>
      <c r="M46" s="201">
        <v>0.97</v>
      </c>
      <c r="N46" s="201">
        <v>0.97</v>
      </c>
      <c r="O46" s="201">
        <v>0.97</v>
      </c>
      <c r="P46" s="201">
        <v>0.97</v>
      </c>
      <c r="Q46" s="201">
        <v>0.41</v>
      </c>
      <c r="R46" s="201">
        <v>0.97</v>
      </c>
      <c r="S46" s="201">
        <v>0.63</v>
      </c>
      <c r="T46" s="201">
        <v>0.97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1.99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0.97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4.7</v>
      </c>
      <c r="BA46" s="201">
        <v>3.42</v>
      </c>
      <c r="BB46" s="201">
        <v>2.65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1.35</v>
      </c>
      <c r="L47" s="201">
        <v>0.85</v>
      </c>
      <c r="M47" s="201">
        <v>0.97</v>
      </c>
      <c r="N47" s="201">
        <v>0.97</v>
      </c>
      <c r="O47" s="201">
        <v>0.97</v>
      </c>
      <c r="P47" s="201">
        <v>0.97</v>
      </c>
      <c r="Q47" s="201">
        <v>0.41</v>
      </c>
      <c r="R47" s="201">
        <v>0.97</v>
      </c>
      <c r="S47" s="201">
        <v>0.63</v>
      </c>
      <c r="T47" s="201">
        <v>0.97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1.93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0.97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4.7</v>
      </c>
      <c r="BA47" s="201">
        <v>3.42</v>
      </c>
      <c r="BB47" s="201">
        <v>2.63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1.35</v>
      </c>
      <c r="L48" s="201">
        <v>0.97</v>
      </c>
      <c r="M48" s="201">
        <v>0.97</v>
      </c>
      <c r="N48" s="201">
        <v>0.97</v>
      </c>
      <c r="O48" s="201">
        <v>0.97</v>
      </c>
      <c r="P48" s="201">
        <v>0.97</v>
      </c>
      <c r="Q48" s="201">
        <v>0.41</v>
      </c>
      <c r="R48" s="201">
        <v>0.97</v>
      </c>
      <c r="S48" s="201">
        <v>0.63</v>
      </c>
      <c r="T48" s="201">
        <v>0.97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1.93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0.97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4.7</v>
      </c>
      <c r="BA48" s="201">
        <v>3.42</v>
      </c>
      <c r="BB48" s="201">
        <v>2.62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1.33</v>
      </c>
      <c r="L49" s="201">
        <v>0.97</v>
      </c>
      <c r="M49" s="201">
        <v>0.97</v>
      </c>
      <c r="N49" s="201">
        <v>0.97</v>
      </c>
      <c r="O49" s="201">
        <v>0.97</v>
      </c>
      <c r="P49" s="201">
        <v>0.97</v>
      </c>
      <c r="Q49" s="201">
        <v>0.41</v>
      </c>
      <c r="R49" s="201">
        <v>0.97</v>
      </c>
      <c r="S49" s="201">
        <v>0.63</v>
      </c>
      <c r="T49" s="201">
        <v>0.97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1.93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0.97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4.7</v>
      </c>
      <c r="BA49" s="201">
        <v>3.42</v>
      </c>
      <c r="BB49" s="201">
        <v>2.6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1.33</v>
      </c>
      <c r="L50" s="201">
        <v>0.97</v>
      </c>
      <c r="M50" s="201">
        <v>0.97</v>
      </c>
      <c r="N50" s="201">
        <v>0.97</v>
      </c>
      <c r="O50" s="201">
        <v>0.97</v>
      </c>
      <c r="P50" s="201">
        <v>0.97</v>
      </c>
      <c r="Q50" s="201">
        <v>0.41</v>
      </c>
      <c r="R50" s="201">
        <v>0.97</v>
      </c>
      <c r="S50" s="201">
        <v>0.63</v>
      </c>
      <c r="T50" s="201">
        <v>0.97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1.93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0.97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4.7</v>
      </c>
      <c r="BA50" s="201">
        <v>3.42</v>
      </c>
      <c r="BB50" s="201">
        <v>2.61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0.97</v>
      </c>
      <c r="L51" s="201">
        <v>0.97</v>
      </c>
      <c r="M51" s="201">
        <v>0.97</v>
      </c>
      <c r="N51" s="201">
        <v>0.97</v>
      </c>
      <c r="O51" s="201">
        <v>0.97</v>
      </c>
      <c r="P51" s="201">
        <v>0.97</v>
      </c>
      <c r="Q51" s="201">
        <v>0.41</v>
      </c>
      <c r="R51" s="201">
        <v>0.97</v>
      </c>
      <c r="S51" s="201">
        <v>0.63</v>
      </c>
      <c r="T51" s="201">
        <v>0.97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1.86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0.97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4.7</v>
      </c>
      <c r="BA51" s="201">
        <v>3.42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0.97</v>
      </c>
      <c r="L52" s="201">
        <v>0.97</v>
      </c>
      <c r="M52" s="201">
        <v>0.97</v>
      </c>
      <c r="N52" s="201">
        <v>0.97</v>
      </c>
      <c r="O52" s="201">
        <v>0.97</v>
      </c>
      <c r="P52" s="201">
        <v>0.97</v>
      </c>
      <c r="Q52" s="201">
        <v>0.41</v>
      </c>
      <c r="R52" s="201">
        <v>0.97</v>
      </c>
      <c r="S52" s="201">
        <v>0.63</v>
      </c>
      <c r="T52" s="201">
        <v>0.97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1.86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0.97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4.7</v>
      </c>
      <c r="BA52" s="201">
        <v>3.42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0.97</v>
      </c>
      <c r="L53" s="201">
        <v>0.97</v>
      </c>
      <c r="M53" s="201">
        <v>0.97</v>
      </c>
      <c r="N53" s="201">
        <v>0.97</v>
      </c>
      <c r="O53" s="201">
        <v>0.97</v>
      </c>
      <c r="P53" s="201">
        <v>0.97</v>
      </c>
      <c r="Q53" s="201">
        <v>0.41</v>
      </c>
      <c r="R53" s="201">
        <v>0.97</v>
      </c>
      <c r="S53" s="201">
        <v>0.63</v>
      </c>
      <c r="T53" s="201">
        <v>0.97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1.86</v>
      </c>
      <c r="AB53" s="201">
        <v>0</v>
      </c>
      <c r="AC53" s="201">
        <v>0</v>
      </c>
      <c r="AD53" s="201">
        <v>0</v>
      </c>
      <c r="AE53" s="201">
        <v>87.37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0.97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4.7</v>
      </c>
      <c r="BA53" s="201">
        <v>3.42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0.97</v>
      </c>
      <c r="L54" s="201">
        <v>0.97</v>
      </c>
      <c r="M54" s="201">
        <v>0.97</v>
      </c>
      <c r="N54" s="201">
        <v>0.97</v>
      </c>
      <c r="O54" s="201">
        <v>0.97</v>
      </c>
      <c r="P54" s="201">
        <v>0.97</v>
      </c>
      <c r="Q54" s="201">
        <v>0.41</v>
      </c>
      <c r="R54" s="201">
        <v>0.97</v>
      </c>
      <c r="S54" s="201">
        <v>0.63</v>
      </c>
      <c r="T54" s="201">
        <v>0.97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1.86</v>
      </c>
      <c r="AB54" s="201">
        <v>0</v>
      </c>
      <c r="AC54" s="201">
        <v>0</v>
      </c>
      <c r="AD54" s="201">
        <v>0</v>
      </c>
      <c r="AE54" s="201">
        <v>87.37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0.97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4.7</v>
      </c>
      <c r="BA54" s="201">
        <v>3.42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0.97</v>
      </c>
      <c r="L55" s="201">
        <v>4.53</v>
      </c>
      <c r="M55" s="201">
        <v>0.97</v>
      </c>
      <c r="N55" s="201">
        <v>0.97</v>
      </c>
      <c r="O55" s="201">
        <v>0.97</v>
      </c>
      <c r="P55" s="201">
        <v>0.97</v>
      </c>
      <c r="Q55" s="201">
        <v>0.41</v>
      </c>
      <c r="R55" s="201">
        <v>0.97</v>
      </c>
      <c r="S55" s="201">
        <v>0.63</v>
      </c>
      <c r="T55" s="201">
        <v>0.97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1.8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0.54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4.7</v>
      </c>
      <c r="BA55" s="201">
        <v>3.42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0.97</v>
      </c>
      <c r="L56" s="201">
        <v>0.97</v>
      </c>
      <c r="M56" s="201">
        <v>0.97</v>
      </c>
      <c r="N56" s="201">
        <v>0.97</v>
      </c>
      <c r="O56" s="201">
        <v>0.97</v>
      </c>
      <c r="P56" s="201">
        <v>0.97</v>
      </c>
      <c r="Q56" s="201">
        <v>0.41</v>
      </c>
      <c r="R56" s="201">
        <v>0.97</v>
      </c>
      <c r="S56" s="201">
        <v>0.63</v>
      </c>
      <c r="T56" s="201">
        <v>0.97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1.8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0.54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4.7</v>
      </c>
      <c r="BA56" s="201">
        <v>3.42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0.97</v>
      </c>
      <c r="L57" s="201">
        <v>0.78</v>
      </c>
      <c r="M57" s="201">
        <v>0.97</v>
      </c>
      <c r="N57" s="201">
        <v>0.97</v>
      </c>
      <c r="O57" s="201">
        <v>0.97</v>
      </c>
      <c r="P57" s="201">
        <v>0.97</v>
      </c>
      <c r="Q57" s="201">
        <v>0.41</v>
      </c>
      <c r="R57" s="201">
        <v>0.97</v>
      </c>
      <c r="S57" s="201">
        <v>0.63</v>
      </c>
      <c r="T57" s="201">
        <v>0.97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1.8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0.91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4.7</v>
      </c>
      <c r="BA57" s="201">
        <v>3.42</v>
      </c>
      <c r="BB57" s="201">
        <v>2.7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0.97</v>
      </c>
      <c r="L58" s="201">
        <v>0.89</v>
      </c>
      <c r="M58" s="201">
        <v>0.97</v>
      </c>
      <c r="N58" s="201">
        <v>0.97</v>
      </c>
      <c r="O58" s="201">
        <v>0.97</v>
      </c>
      <c r="P58" s="201">
        <v>0.97</v>
      </c>
      <c r="Q58" s="201">
        <v>0.41</v>
      </c>
      <c r="R58" s="201">
        <v>0.97</v>
      </c>
      <c r="S58" s="201">
        <v>0.63</v>
      </c>
      <c r="T58" s="201">
        <v>0.97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1.8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0.91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4.7</v>
      </c>
      <c r="BA58" s="201">
        <v>3.42</v>
      </c>
      <c r="BB58" s="201">
        <v>2.7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0.99</v>
      </c>
      <c r="L59" s="201">
        <v>0.97</v>
      </c>
      <c r="M59" s="201">
        <v>0.97</v>
      </c>
      <c r="N59" s="201">
        <v>0.97</v>
      </c>
      <c r="O59" s="201">
        <v>0.97</v>
      </c>
      <c r="P59" s="201">
        <v>0.97</v>
      </c>
      <c r="Q59" s="201">
        <v>0.4</v>
      </c>
      <c r="R59" s="201">
        <v>0.95</v>
      </c>
      <c r="S59" s="201">
        <v>0.55000000000000004</v>
      </c>
      <c r="T59" s="201">
        <v>0.84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1.8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0.52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4.7</v>
      </c>
      <c r="BA59" s="201">
        <v>3.42</v>
      </c>
      <c r="BB59" s="201">
        <v>1.89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0.97</v>
      </c>
      <c r="L60" s="201">
        <v>0.97</v>
      </c>
      <c r="M60" s="201">
        <v>0.97</v>
      </c>
      <c r="N60" s="201">
        <v>0.97</v>
      </c>
      <c r="O60" s="201">
        <v>0.97</v>
      </c>
      <c r="P60" s="201">
        <v>0.97</v>
      </c>
      <c r="Q60" s="201">
        <v>0.35</v>
      </c>
      <c r="R60" s="201">
        <v>0.83</v>
      </c>
      <c r="S60" s="201">
        <v>0.54</v>
      </c>
      <c r="T60" s="201">
        <v>0.83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1.8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0.52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4.7</v>
      </c>
      <c r="BA60" s="201">
        <v>3.42</v>
      </c>
      <c r="BB60" s="201">
        <v>1.84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0.97</v>
      </c>
      <c r="L61" s="201">
        <v>0.97</v>
      </c>
      <c r="M61" s="201">
        <v>0.97</v>
      </c>
      <c r="N61" s="201">
        <v>0.97</v>
      </c>
      <c r="O61" s="201">
        <v>0.97</v>
      </c>
      <c r="P61" s="201">
        <v>0.97</v>
      </c>
      <c r="Q61" s="201">
        <v>0.37</v>
      </c>
      <c r="R61" s="201">
        <v>0.87</v>
      </c>
      <c r="S61" s="201">
        <v>0.56999999999999995</v>
      </c>
      <c r="T61" s="201">
        <v>0.87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1.8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0.97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4.7</v>
      </c>
      <c r="BA61" s="201">
        <v>3.42</v>
      </c>
      <c r="BB61" s="201">
        <v>2.06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0.97</v>
      </c>
      <c r="L62" s="201">
        <v>0.97</v>
      </c>
      <c r="M62" s="201">
        <v>0.97</v>
      </c>
      <c r="N62" s="201">
        <v>0.97</v>
      </c>
      <c r="O62" s="201">
        <v>0.97</v>
      </c>
      <c r="P62" s="201">
        <v>0.97</v>
      </c>
      <c r="Q62" s="201">
        <v>0.37</v>
      </c>
      <c r="R62" s="201">
        <v>0.88</v>
      </c>
      <c r="S62" s="201">
        <v>0.56999999999999995</v>
      </c>
      <c r="T62" s="201">
        <v>0.88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1.8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0.97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4.7</v>
      </c>
      <c r="BA62" s="201">
        <v>3.42</v>
      </c>
      <c r="BB62" s="201">
        <v>2.09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0.97</v>
      </c>
      <c r="L63" s="201">
        <v>0.97</v>
      </c>
      <c r="M63" s="201">
        <v>0.97</v>
      </c>
      <c r="N63" s="201">
        <v>0.97</v>
      </c>
      <c r="O63" s="201">
        <v>0.97</v>
      </c>
      <c r="P63" s="201">
        <v>0.97</v>
      </c>
      <c r="Q63" s="201">
        <v>0.38</v>
      </c>
      <c r="R63" s="201">
        <v>0.9</v>
      </c>
      <c r="S63" s="201">
        <v>0.59</v>
      </c>
      <c r="T63" s="201">
        <v>0.9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1.8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17.36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0.97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4.7</v>
      </c>
      <c r="BA63" s="201">
        <v>3.42</v>
      </c>
      <c r="BB63" s="201">
        <v>2.2000000000000002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0.97</v>
      </c>
      <c r="L64" s="201">
        <v>0.97</v>
      </c>
      <c r="M64" s="201">
        <v>0.97</v>
      </c>
      <c r="N64" s="201">
        <v>0.97</v>
      </c>
      <c r="O64" s="201">
        <v>0.97</v>
      </c>
      <c r="P64" s="201">
        <v>0.97</v>
      </c>
      <c r="Q64" s="201">
        <v>0.38</v>
      </c>
      <c r="R64" s="201">
        <v>0.9</v>
      </c>
      <c r="S64" s="201">
        <v>0.59</v>
      </c>
      <c r="T64" s="201">
        <v>0.9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1.8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17.36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0.97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4.7</v>
      </c>
      <c r="BA64" s="201">
        <v>3.42</v>
      </c>
      <c r="BB64" s="201">
        <v>2.2000000000000002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0.97</v>
      </c>
      <c r="L65" s="201">
        <v>0.97</v>
      </c>
      <c r="M65" s="201">
        <v>0.97</v>
      </c>
      <c r="N65" s="201">
        <v>0.97</v>
      </c>
      <c r="O65" s="201">
        <v>0.97</v>
      </c>
      <c r="P65" s="201">
        <v>0.97</v>
      </c>
      <c r="Q65" s="201">
        <v>0.38</v>
      </c>
      <c r="R65" s="201">
        <v>0.91</v>
      </c>
      <c r="S65" s="201">
        <v>0.59</v>
      </c>
      <c r="T65" s="201">
        <v>0.91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1.8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17.36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0.97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4.7</v>
      </c>
      <c r="BA65" s="201">
        <v>3.42</v>
      </c>
      <c r="BB65" s="201">
        <v>2.2599999999999998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0.97</v>
      </c>
      <c r="L66" s="201">
        <v>0.97</v>
      </c>
      <c r="M66" s="201">
        <v>0.97</v>
      </c>
      <c r="N66" s="201">
        <v>0.97</v>
      </c>
      <c r="O66" s="201">
        <v>0.97</v>
      </c>
      <c r="P66" s="201">
        <v>0.97</v>
      </c>
      <c r="Q66" s="201">
        <v>0.4</v>
      </c>
      <c r="R66" s="201">
        <v>0.94</v>
      </c>
      <c r="S66" s="201">
        <v>0.61</v>
      </c>
      <c r="T66" s="201">
        <v>0.94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1.8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17.36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0.97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4.7</v>
      </c>
      <c r="BA66" s="201">
        <v>3.42</v>
      </c>
      <c r="BB66" s="201">
        <v>2.42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0.97</v>
      </c>
      <c r="L67" s="201">
        <v>0.97</v>
      </c>
      <c r="M67" s="201">
        <v>0.97</v>
      </c>
      <c r="N67" s="201">
        <v>0.97</v>
      </c>
      <c r="O67" s="201">
        <v>0.97</v>
      </c>
      <c r="P67" s="201">
        <v>0.97</v>
      </c>
      <c r="Q67" s="201">
        <v>0.38</v>
      </c>
      <c r="R67" s="201">
        <v>0.91</v>
      </c>
      <c r="S67" s="201">
        <v>0.59</v>
      </c>
      <c r="T67" s="201">
        <v>0.91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1.8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13.9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0.97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4.7</v>
      </c>
      <c r="BA67" s="201">
        <v>3.42</v>
      </c>
      <c r="BB67" s="201">
        <v>2.2400000000000002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0.97</v>
      </c>
      <c r="L68" s="201">
        <v>0.97</v>
      </c>
      <c r="M68" s="201">
        <v>0.97</v>
      </c>
      <c r="N68" s="201">
        <v>0.97</v>
      </c>
      <c r="O68" s="201">
        <v>0.97</v>
      </c>
      <c r="P68" s="201">
        <v>0.97</v>
      </c>
      <c r="Q68" s="201">
        <v>0.39</v>
      </c>
      <c r="R68" s="201">
        <v>0.92</v>
      </c>
      <c r="S68" s="201">
        <v>0.6</v>
      </c>
      <c r="T68" s="201">
        <v>0.92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1.8</v>
      </c>
      <c r="AB68" s="201">
        <v>0</v>
      </c>
      <c r="AC68" s="201">
        <v>0</v>
      </c>
      <c r="AD68" s="201">
        <v>0</v>
      </c>
      <c r="AE68" s="201">
        <v>87.37</v>
      </c>
      <c r="AF68" s="201">
        <v>0</v>
      </c>
      <c r="AG68" s="201">
        <v>0</v>
      </c>
      <c r="AH68" s="201">
        <v>0</v>
      </c>
      <c r="AI68" s="201">
        <v>13.9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0.97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4.7</v>
      </c>
      <c r="BA68" s="201">
        <v>3.42</v>
      </c>
      <c r="BB68" s="201">
        <v>2.3199999999999998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0.94</v>
      </c>
      <c r="L69" s="201">
        <v>0.97</v>
      </c>
      <c r="M69" s="201">
        <v>0.97</v>
      </c>
      <c r="N69" s="201">
        <v>0.97</v>
      </c>
      <c r="O69" s="201">
        <v>0.97</v>
      </c>
      <c r="P69" s="201">
        <v>0.97</v>
      </c>
      <c r="Q69" s="201">
        <v>0.41</v>
      </c>
      <c r="R69" s="201">
        <v>0.97</v>
      </c>
      <c r="S69" s="201">
        <v>0.63</v>
      </c>
      <c r="T69" s="201">
        <v>0.97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1.8</v>
      </c>
      <c r="AB69" s="201">
        <v>0</v>
      </c>
      <c r="AC69" s="201">
        <v>0</v>
      </c>
      <c r="AD69" s="201">
        <v>0</v>
      </c>
      <c r="AE69" s="201">
        <v>87.37</v>
      </c>
      <c r="AF69" s="201">
        <v>0</v>
      </c>
      <c r="AG69" s="201">
        <v>0</v>
      </c>
      <c r="AH69" s="201">
        <v>0</v>
      </c>
      <c r="AI69" s="201">
        <v>13.9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0.97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4.7</v>
      </c>
      <c r="BA69" s="201">
        <v>3.42</v>
      </c>
      <c r="BB69" s="201">
        <v>2.5499999999999998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0.97</v>
      </c>
      <c r="L70" s="201">
        <v>0.97</v>
      </c>
      <c r="M70" s="201">
        <v>0.97</v>
      </c>
      <c r="N70" s="201">
        <v>0.97</v>
      </c>
      <c r="O70" s="201">
        <v>0.97</v>
      </c>
      <c r="P70" s="201">
        <v>0.97</v>
      </c>
      <c r="Q70" s="201">
        <v>0.41</v>
      </c>
      <c r="R70" s="201">
        <v>0.97</v>
      </c>
      <c r="S70" s="201">
        <v>0.63</v>
      </c>
      <c r="T70" s="201">
        <v>0.97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1.8</v>
      </c>
      <c r="AB70" s="201">
        <v>0</v>
      </c>
      <c r="AC70" s="201">
        <v>0</v>
      </c>
      <c r="AD70" s="201">
        <v>0</v>
      </c>
      <c r="AE70" s="201">
        <v>87.37</v>
      </c>
      <c r="AF70" s="201">
        <v>0</v>
      </c>
      <c r="AG70" s="201">
        <v>0</v>
      </c>
      <c r="AH70" s="201">
        <v>0</v>
      </c>
      <c r="AI70" s="201">
        <v>13.9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0.97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4.7</v>
      </c>
      <c r="BA70" s="201">
        <v>3.42</v>
      </c>
      <c r="BB70" s="201">
        <v>2.5499999999999998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0.97</v>
      </c>
      <c r="L71" s="201">
        <v>0.97</v>
      </c>
      <c r="M71" s="201">
        <v>0.97</v>
      </c>
      <c r="N71" s="201">
        <v>0.97</v>
      </c>
      <c r="O71" s="201">
        <v>0.97</v>
      </c>
      <c r="P71" s="201">
        <v>0.97</v>
      </c>
      <c r="Q71" s="201">
        <v>0.41</v>
      </c>
      <c r="R71" s="201">
        <v>0.97</v>
      </c>
      <c r="S71" s="201">
        <v>0.63</v>
      </c>
      <c r="T71" s="201">
        <v>0.97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1.8</v>
      </c>
      <c r="AB71" s="201">
        <v>0</v>
      </c>
      <c r="AC71" s="201">
        <v>0</v>
      </c>
      <c r="AD71" s="201">
        <v>0</v>
      </c>
      <c r="AE71" s="201">
        <v>87.37</v>
      </c>
      <c r="AF71" s="201">
        <v>0</v>
      </c>
      <c r="AG71" s="201">
        <v>0</v>
      </c>
      <c r="AH71" s="201">
        <v>0</v>
      </c>
      <c r="AI71" s="201">
        <v>10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0.97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4.7</v>
      </c>
      <c r="BA71" s="201">
        <v>3.42</v>
      </c>
      <c r="BB71" s="201">
        <v>2.5499999999999998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0.97</v>
      </c>
      <c r="L72" s="201">
        <v>0.97</v>
      </c>
      <c r="M72" s="201">
        <v>0.97</v>
      </c>
      <c r="N72" s="201">
        <v>0.97</v>
      </c>
      <c r="O72" s="201">
        <v>0.97</v>
      </c>
      <c r="P72" s="201">
        <v>0.97</v>
      </c>
      <c r="Q72" s="201">
        <v>0.41</v>
      </c>
      <c r="R72" s="201">
        <v>0.97</v>
      </c>
      <c r="S72" s="201">
        <v>0.63</v>
      </c>
      <c r="T72" s="201">
        <v>0.97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1.8</v>
      </c>
      <c r="AB72" s="201">
        <v>0</v>
      </c>
      <c r="AC72" s="201">
        <v>0</v>
      </c>
      <c r="AD72" s="201">
        <v>0</v>
      </c>
      <c r="AE72" s="201">
        <v>87.37</v>
      </c>
      <c r="AF72" s="201">
        <v>0</v>
      </c>
      <c r="AG72" s="201">
        <v>0</v>
      </c>
      <c r="AH72" s="201">
        <v>0</v>
      </c>
      <c r="AI72" s="201">
        <v>10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0.97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4.7</v>
      </c>
      <c r="BA72" s="201">
        <v>3.42</v>
      </c>
      <c r="BB72" s="201">
        <v>2.5499999999999998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0.97</v>
      </c>
      <c r="L73" s="201">
        <v>0.97</v>
      </c>
      <c r="M73" s="201">
        <v>0.97</v>
      </c>
      <c r="N73" s="201">
        <v>0.97</v>
      </c>
      <c r="O73" s="201">
        <v>0.97</v>
      </c>
      <c r="P73" s="201">
        <v>0.97</v>
      </c>
      <c r="Q73" s="201">
        <v>0.41</v>
      </c>
      <c r="R73" s="201">
        <v>0.97</v>
      </c>
      <c r="S73" s="201">
        <v>0.63</v>
      </c>
      <c r="T73" s="201">
        <v>0.97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1.8</v>
      </c>
      <c r="AB73" s="201">
        <v>0</v>
      </c>
      <c r="AC73" s="201">
        <v>0</v>
      </c>
      <c r="AD73" s="201">
        <v>0</v>
      </c>
      <c r="AE73" s="201">
        <v>87.37</v>
      </c>
      <c r="AF73" s="201">
        <v>0</v>
      </c>
      <c r="AG73" s="201">
        <v>0</v>
      </c>
      <c r="AH73" s="201">
        <v>0</v>
      </c>
      <c r="AI73" s="201">
        <v>10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0.97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4.7</v>
      </c>
      <c r="BA73" s="201">
        <v>3.42</v>
      </c>
      <c r="BB73" s="201">
        <v>2.5499999999999998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0.97</v>
      </c>
      <c r="L74" s="201">
        <v>0.97</v>
      </c>
      <c r="M74" s="201">
        <v>0.97</v>
      </c>
      <c r="N74" s="201">
        <v>0.97</v>
      </c>
      <c r="O74" s="201">
        <v>0.97</v>
      </c>
      <c r="P74" s="201">
        <v>0.97</v>
      </c>
      <c r="Q74" s="201">
        <v>0.41</v>
      </c>
      <c r="R74" s="201">
        <v>0.97</v>
      </c>
      <c r="S74" s="201">
        <v>0.63</v>
      </c>
      <c r="T74" s="201">
        <v>0.97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1.8</v>
      </c>
      <c r="AB74" s="201">
        <v>0</v>
      </c>
      <c r="AC74" s="201">
        <v>0</v>
      </c>
      <c r="AD74" s="201">
        <v>0</v>
      </c>
      <c r="AE74" s="201">
        <v>87.37</v>
      </c>
      <c r="AF74" s="201">
        <v>0</v>
      </c>
      <c r="AG74" s="201">
        <v>0</v>
      </c>
      <c r="AH74" s="201">
        <v>0</v>
      </c>
      <c r="AI74" s="201">
        <v>10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0.97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4.7</v>
      </c>
      <c r="BA74" s="201">
        <v>3.42</v>
      </c>
      <c r="BB74" s="201">
        <v>2.5499999999999998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0.97</v>
      </c>
      <c r="L75" s="201">
        <v>0.97</v>
      </c>
      <c r="M75" s="201">
        <v>0.97</v>
      </c>
      <c r="N75" s="201">
        <v>0.97</v>
      </c>
      <c r="O75" s="201">
        <v>0.97</v>
      </c>
      <c r="P75" s="201">
        <v>0.97</v>
      </c>
      <c r="Q75" s="201">
        <v>0.41</v>
      </c>
      <c r="R75" s="201">
        <v>0.97</v>
      </c>
      <c r="S75" s="201">
        <v>0.63</v>
      </c>
      <c r="T75" s="201">
        <v>0.97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1.8</v>
      </c>
      <c r="AB75" s="201">
        <v>0</v>
      </c>
      <c r="AC75" s="201">
        <v>0</v>
      </c>
      <c r="AD75" s="201">
        <v>0</v>
      </c>
      <c r="AE75" s="201">
        <v>87.37</v>
      </c>
      <c r="AF75" s="201">
        <v>0</v>
      </c>
      <c r="AG75" s="201">
        <v>0</v>
      </c>
      <c r="AH75" s="201">
        <v>0</v>
      </c>
      <c r="AI75" s="201">
        <v>10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0.97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4.7</v>
      </c>
      <c r="BA75" s="201">
        <v>3.42</v>
      </c>
      <c r="BB75" s="201">
        <v>2.5499999999999998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0.97</v>
      </c>
      <c r="L76" s="201">
        <v>0.97</v>
      </c>
      <c r="M76" s="201">
        <v>0.97</v>
      </c>
      <c r="N76" s="201">
        <v>0.97</v>
      </c>
      <c r="O76" s="201">
        <v>0.97</v>
      </c>
      <c r="P76" s="201">
        <v>0.97</v>
      </c>
      <c r="Q76" s="201">
        <v>0.41</v>
      </c>
      <c r="R76" s="201">
        <v>0.97</v>
      </c>
      <c r="S76" s="201">
        <v>0.63</v>
      </c>
      <c r="T76" s="201">
        <v>0.97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1.8</v>
      </c>
      <c r="AB76" s="201">
        <v>0</v>
      </c>
      <c r="AC76" s="201">
        <v>0</v>
      </c>
      <c r="AD76" s="201">
        <v>0</v>
      </c>
      <c r="AE76" s="201">
        <v>87.37</v>
      </c>
      <c r="AF76" s="201">
        <v>0</v>
      </c>
      <c r="AG76" s="201">
        <v>0</v>
      </c>
      <c r="AH76" s="201">
        <v>0</v>
      </c>
      <c r="AI76" s="201">
        <v>10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0.97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4.8600000000000003</v>
      </c>
      <c r="BA76" s="201">
        <v>3.42</v>
      </c>
      <c r="BB76" s="201">
        <v>2.5499999999999998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</v>
      </c>
      <c r="L77" s="201">
        <v>6.11</v>
      </c>
      <c r="M77" s="201">
        <v>2.4300000000000002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1.28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1.8</v>
      </c>
      <c r="AB77" s="201">
        <v>0</v>
      </c>
      <c r="AC77" s="201">
        <v>0</v>
      </c>
      <c r="AD77" s="201">
        <v>0</v>
      </c>
      <c r="AE77" s="201">
        <v>87.37</v>
      </c>
      <c r="AF77" s="201">
        <v>0</v>
      </c>
      <c r="AG77" s="201">
        <v>0</v>
      </c>
      <c r="AH77" s="201">
        <v>0</v>
      </c>
      <c r="AI77" s="201">
        <v>10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8.4499999999999993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3.42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6.11</v>
      </c>
      <c r="M78" s="201">
        <v>2.4300000000000002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1.28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1.8</v>
      </c>
      <c r="AB78" s="201">
        <v>0</v>
      </c>
      <c r="AC78" s="201">
        <v>0</v>
      </c>
      <c r="AD78" s="201">
        <v>0</v>
      </c>
      <c r="AE78" s="201">
        <v>87.37</v>
      </c>
      <c r="AF78" s="201">
        <v>0</v>
      </c>
      <c r="AG78" s="201">
        <v>0</v>
      </c>
      <c r="AH78" s="201">
        <v>0</v>
      </c>
      <c r="AI78" s="201">
        <v>10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8.4499999999999993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3.5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6.11</v>
      </c>
      <c r="M79" s="201">
        <v>2.4300000000000002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1.28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1.8</v>
      </c>
      <c r="AB79" s="201">
        <v>0</v>
      </c>
      <c r="AC79" s="201">
        <v>0</v>
      </c>
      <c r="AD79" s="201">
        <v>0</v>
      </c>
      <c r="AE79" s="201">
        <v>87.37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8.4499999999999993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3.5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6.11</v>
      </c>
      <c r="M80" s="201">
        <v>2.4300000000000002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1.28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1.8</v>
      </c>
      <c r="AB80" s="201">
        <v>0</v>
      </c>
      <c r="AC80" s="201">
        <v>0</v>
      </c>
      <c r="AD80" s="201">
        <v>0</v>
      </c>
      <c r="AE80" s="201">
        <v>87.37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8.4499999999999993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3.5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2.72</v>
      </c>
      <c r="L81" s="201">
        <v>5.21</v>
      </c>
      <c r="M81" s="201">
        <v>2.4300000000000002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1.28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1.8</v>
      </c>
      <c r="AB81" s="201">
        <v>0</v>
      </c>
      <c r="AC81" s="201">
        <v>0</v>
      </c>
      <c r="AD81" s="201">
        <v>0</v>
      </c>
      <c r="AE81" s="201">
        <v>87.37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8.4499999999999993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3.5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5.78</v>
      </c>
      <c r="M82" s="201">
        <v>2.4300000000000002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1.28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1.8</v>
      </c>
      <c r="AB82" s="201">
        <v>0</v>
      </c>
      <c r="AC82" s="201">
        <v>0</v>
      </c>
      <c r="AD82" s="201">
        <v>0</v>
      </c>
      <c r="AE82" s="201">
        <v>87.37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8.4499999999999993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3.5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5.78</v>
      </c>
      <c r="M83" s="201">
        <v>2.4300000000000002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1.28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1.8</v>
      </c>
      <c r="AB83" s="201">
        <v>0</v>
      </c>
      <c r="AC83" s="201">
        <v>0</v>
      </c>
      <c r="AD83" s="201">
        <v>0</v>
      </c>
      <c r="AE83" s="201">
        <v>87.37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8.4499999999999993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3.5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5.78</v>
      </c>
      <c r="M84" s="201">
        <v>2.4300000000000002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1.28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1.8</v>
      </c>
      <c r="AB84" s="201">
        <v>0</v>
      </c>
      <c r="AC84" s="201">
        <v>0</v>
      </c>
      <c r="AD84" s="201">
        <v>0</v>
      </c>
      <c r="AE84" s="201">
        <v>87.37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8.4499999999999993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3.5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2.88</v>
      </c>
      <c r="L85" s="201">
        <v>5.98</v>
      </c>
      <c r="M85" s="201">
        <v>2.4300000000000002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1.28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1.93</v>
      </c>
      <c r="AB85" s="201">
        <v>0</v>
      </c>
      <c r="AC85" s="201">
        <v>0</v>
      </c>
      <c r="AD85" s="201">
        <v>0</v>
      </c>
      <c r="AE85" s="201">
        <v>87.37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8.4499999999999993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2.88</v>
      </c>
      <c r="L86" s="201">
        <v>5.98</v>
      </c>
      <c r="M86" s="201">
        <v>2.4300000000000002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1.28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1.93</v>
      </c>
      <c r="AB86" s="201">
        <v>0</v>
      </c>
      <c r="AC86" s="201">
        <v>0</v>
      </c>
      <c r="AD86" s="201">
        <v>0</v>
      </c>
      <c r="AE86" s="201">
        <v>87.37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8.4499999999999993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5.98</v>
      </c>
      <c r="M87" s="201">
        <v>2.4300000000000002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1.28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1.93</v>
      </c>
      <c r="AB87" s="201">
        <v>0</v>
      </c>
      <c r="AC87" s="201">
        <v>0</v>
      </c>
      <c r="AD87" s="201">
        <v>0</v>
      </c>
      <c r="AE87" s="201">
        <v>87.37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8.4499999999999993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5.78</v>
      </c>
      <c r="M88" s="201">
        <v>2.4300000000000002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1.28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1.93</v>
      </c>
      <c r="AB88" s="201">
        <v>0</v>
      </c>
      <c r="AC88" s="201">
        <v>0</v>
      </c>
      <c r="AD88" s="201">
        <v>0</v>
      </c>
      <c r="AE88" s="201">
        <v>87.37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8.4499999999999993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4.83</v>
      </c>
      <c r="K89" s="201">
        <v>2.79</v>
      </c>
      <c r="L89" s="201">
        <v>5.78</v>
      </c>
      <c r="M89" s="201">
        <v>2.4300000000000002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1.28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1.99</v>
      </c>
      <c r="AB89" s="201">
        <v>0</v>
      </c>
      <c r="AC89" s="201">
        <v>0</v>
      </c>
      <c r="AD89" s="201">
        <v>0</v>
      </c>
      <c r="AE89" s="201">
        <v>87.37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8.4499999999999993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1.2</v>
      </c>
      <c r="K90" s="201">
        <v>2.79</v>
      </c>
      <c r="L90" s="201">
        <v>5.78</v>
      </c>
      <c r="M90" s="201">
        <v>2.4300000000000002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1.28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1.99</v>
      </c>
      <c r="AB90" s="201">
        <v>0</v>
      </c>
      <c r="AC90" s="201">
        <v>0</v>
      </c>
      <c r="AD90" s="201">
        <v>0</v>
      </c>
      <c r="AE90" s="201">
        <v>87.37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8.4499999999999993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5.78</v>
      </c>
      <c r="M91" s="201">
        <v>2.4300000000000002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1.28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1.99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8.4499999999999993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5.78</v>
      </c>
      <c r="M92" s="201">
        <v>2.4300000000000002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1.28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1.99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8.4499999999999993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5.78</v>
      </c>
      <c r="M93" s="201">
        <v>2.4300000000000002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1.28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1.99</v>
      </c>
      <c r="AB93" s="201">
        <v>0</v>
      </c>
      <c r="AC93" s="201">
        <v>0</v>
      </c>
      <c r="AD93" s="201">
        <v>0</v>
      </c>
      <c r="AE93" s="201">
        <v>87.37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8.4499999999999993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5.78</v>
      </c>
      <c r="M94" s="201">
        <v>2.4300000000000002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1.28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1.99</v>
      </c>
      <c r="AB94" s="201">
        <v>0</v>
      </c>
      <c r="AC94" s="201">
        <v>0</v>
      </c>
      <c r="AD94" s="201">
        <v>0</v>
      </c>
      <c r="AE94" s="201">
        <v>87.37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8.4499999999999993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5.78</v>
      </c>
      <c r="M95" s="201">
        <v>2.54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1.28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1.99</v>
      </c>
      <c r="AB95" s="201">
        <v>0</v>
      </c>
      <c r="AC95" s="201">
        <v>0</v>
      </c>
      <c r="AD95" s="201">
        <v>0</v>
      </c>
      <c r="AE95" s="201">
        <v>87.37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8.4499999999999993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5.78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1.28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1.99</v>
      </c>
      <c r="AB96" s="201">
        <v>0</v>
      </c>
      <c r="AC96" s="201">
        <v>0</v>
      </c>
      <c r="AD96" s="201">
        <v>0</v>
      </c>
      <c r="AE96" s="201">
        <v>87.37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8.4499999999999993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5.78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1.28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1.99</v>
      </c>
      <c r="AB97" s="201">
        <v>0</v>
      </c>
      <c r="AC97" s="201">
        <v>0</v>
      </c>
      <c r="AD97" s="201">
        <v>0</v>
      </c>
      <c r="AE97" s="201">
        <v>87.37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8.4499999999999993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4.8600000000000003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5.78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1.28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1.99</v>
      </c>
      <c r="AB98" s="201">
        <v>0</v>
      </c>
      <c r="AC98" s="201">
        <v>0</v>
      </c>
      <c r="AD98" s="201">
        <v>0</v>
      </c>
      <c r="AE98" s="201">
        <v>87.37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8.4499999999999993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4.8600000000000003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1.7549999999999998E-3</v>
      </c>
      <c r="E99">
        <f t="shared" si="0"/>
        <v>0</v>
      </c>
      <c r="F99">
        <f t="shared" si="0"/>
        <v>0</v>
      </c>
      <c r="G99">
        <f t="shared" si="0"/>
        <v>6.6750000000000002E-4</v>
      </c>
      <c r="H99">
        <f t="shared" si="0"/>
        <v>0</v>
      </c>
      <c r="I99">
        <f t="shared" si="0"/>
        <v>0</v>
      </c>
      <c r="J99">
        <f t="shared" si="0"/>
        <v>2.9099999999999998E-3</v>
      </c>
      <c r="K99">
        <f t="shared" si="0"/>
        <v>3.9399999999999963E-2</v>
      </c>
      <c r="L99">
        <f t="shared" si="0"/>
        <v>6.8102499999999982E-2</v>
      </c>
      <c r="M99">
        <f t="shared" si="0"/>
        <v>3.5815000000000013E-2</v>
      </c>
      <c r="N99">
        <f t="shared" si="0"/>
        <v>3.9259999999999955E-2</v>
      </c>
      <c r="O99">
        <f t="shared" si="0"/>
        <v>4.1979999999999948E-2</v>
      </c>
      <c r="P99">
        <f t="shared" si="0"/>
        <v>5.8664999999999988E-2</v>
      </c>
      <c r="Q99">
        <f t="shared" si="0"/>
        <v>9.7624999999999847E-3</v>
      </c>
      <c r="R99">
        <f t="shared" si="0"/>
        <v>2.5742499999999988E-2</v>
      </c>
      <c r="S99">
        <f t="shared" si="0"/>
        <v>1.5000000000000024E-2</v>
      </c>
      <c r="T99">
        <f t="shared" si="0"/>
        <v>2.8179999999999952E-2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4.6825000000000082E-2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2.0968799999999983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0.41448499999999994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8.8169999999999929E-2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0.11406999999999995</v>
      </c>
      <c r="BA99">
        <f t="shared" si="0"/>
        <v>8.2319999999999935E-2</v>
      </c>
      <c r="BB99">
        <f t="shared" si="0"/>
        <v>6.2617499999999979E-2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17.63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17.63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17.63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17.63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17.63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17.63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17.63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17.63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17.63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17.63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17.63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17.63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17.63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17.63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17.63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17.63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17.63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17.63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17.63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17.63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17.63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17.63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17.63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17.63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17.63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17.63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17.63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17.63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17.63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17.63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17.63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17.63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17.63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17.63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17.63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17.63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17.63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17.63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17.63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17.63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17.63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17.63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17.63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17.63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17.63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17.63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17.63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17.63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17.63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17.63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17.63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17.63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0.423120000000001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32.17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550</v>
      </c>
      <c r="P3" s="201">
        <v>0</v>
      </c>
    </row>
    <row r="4" spans="1:17">
      <c r="A4" t="s">
        <v>46</v>
      </c>
      <c r="C4" s="24">
        <v>33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570</v>
      </c>
      <c r="P4" s="201">
        <v>0</v>
      </c>
    </row>
    <row r="5" spans="1:17">
      <c r="A5" t="s">
        <v>47</v>
      </c>
      <c r="C5" s="24">
        <v>33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570</v>
      </c>
      <c r="P5" s="201">
        <v>0</v>
      </c>
    </row>
    <row r="6" spans="1:17">
      <c r="A6" t="s">
        <v>48</v>
      </c>
      <c r="C6" s="24">
        <v>33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570</v>
      </c>
      <c r="P6" s="201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540</v>
      </c>
      <c r="P7" s="201">
        <v>0</v>
      </c>
    </row>
    <row r="8" spans="1:17">
      <c r="A8" t="s">
        <v>50</v>
      </c>
      <c r="C8" s="24">
        <v>32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540</v>
      </c>
      <c r="P8" s="201">
        <v>0</v>
      </c>
    </row>
    <row r="9" spans="1:17">
      <c r="A9" t="s">
        <v>51</v>
      </c>
      <c r="C9" s="24">
        <v>32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540</v>
      </c>
      <c r="P9" s="201">
        <v>0</v>
      </c>
    </row>
    <row r="10" spans="1:17">
      <c r="A10" t="s">
        <v>52</v>
      </c>
      <c r="C10" s="24">
        <v>32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320</v>
      </c>
      <c r="P10" s="201">
        <v>0</v>
      </c>
    </row>
    <row r="11" spans="1:17">
      <c r="A11" t="s">
        <v>53</v>
      </c>
      <c r="C11" s="24">
        <v>32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270</v>
      </c>
      <c r="P11" s="201">
        <v>0</v>
      </c>
    </row>
    <row r="12" spans="1:17">
      <c r="A12" t="s">
        <v>54</v>
      </c>
      <c r="C12" s="24">
        <v>32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198</v>
      </c>
      <c r="P12" s="201">
        <v>0</v>
      </c>
    </row>
    <row r="13" spans="1:17">
      <c r="A13" t="s">
        <v>55</v>
      </c>
      <c r="C13" s="24">
        <v>32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198</v>
      </c>
      <c r="P13" s="201">
        <v>0</v>
      </c>
    </row>
    <row r="14" spans="1:17">
      <c r="A14" t="s">
        <v>56</v>
      </c>
      <c r="C14" s="24">
        <v>32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158</v>
      </c>
      <c r="P14" s="201">
        <v>0</v>
      </c>
    </row>
    <row r="15" spans="1:17">
      <c r="A15" t="s">
        <v>57</v>
      </c>
      <c r="C15" s="24">
        <v>32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158</v>
      </c>
      <c r="P15" s="201">
        <v>0</v>
      </c>
    </row>
    <row r="16" spans="1:17">
      <c r="A16" t="s">
        <v>58</v>
      </c>
      <c r="C16" s="24">
        <v>32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158</v>
      </c>
      <c r="P16" s="201">
        <v>0</v>
      </c>
    </row>
    <row r="17" spans="1:16">
      <c r="A17" t="s">
        <v>59</v>
      </c>
      <c r="C17" s="24">
        <v>32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158</v>
      </c>
      <c r="P17" s="201">
        <v>0</v>
      </c>
    </row>
    <row r="18" spans="1:16">
      <c r="A18" t="s">
        <v>60</v>
      </c>
      <c r="C18" s="24">
        <v>32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158</v>
      </c>
      <c r="P18" s="201">
        <v>0</v>
      </c>
    </row>
    <row r="19" spans="1:16">
      <c r="A19" t="s">
        <v>61</v>
      </c>
      <c r="C19" s="24">
        <v>32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158</v>
      </c>
      <c r="P19" s="201">
        <v>0</v>
      </c>
    </row>
    <row r="20" spans="1:16">
      <c r="A20" t="s">
        <v>62</v>
      </c>
      <c r="C20" s="24">
        <v>32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158</v>
      </c>
      <c r="P20" s="201">
        <v>0</v>
      </c>
    </row>
    <row r="21" spans="1:16">
      <c r="A21" t="s">
        <v>63</v>
      </c>
      <c r="C21" s="24">
        <v>32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158</v>
      </c>
      <c r="P21" s="201">
        <v>0</v>
      </c>
    </row>
    <row r="22" spans="1:16">
      <c r="A22" t="s">
        <v>64</v>
      </c>
      <c r="C22" s="24">
        <v>32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158</v>
      </c>
      <c r="P22" s="201">
        <v>0</v>
      </c>
    </row>
    <row r="23" spans="1:16">
      <c r="A23" t="s">
        <v>65</v>
      </c>
      <c r="C23" s="24">
        <v>32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158</v>
      </c>
      <c r="P23" s="201">
        <v>0</v>
      </c>
    </row>
    <row r="24" spans="1:16">
      <c r="A24" t="s">
        <v>66</v>
      </c>
      <c r="C24" s="24">
        <v>32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158</v>
      </c>
      <c r="P24" s="201">
        <v>0</v>
      </c>
    </row>
    <row r="25" spans="1:16">
      <c r="A25" t="s">
        <v>67</v>
      </c>
      <c r="C25" s="24">
        <v>32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158</v>
      </c>
      <c r="P25" s="201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158</v>
      </c>
      <c r="P26" s="201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158</v>
      </c>
      <c r="P27" s="201">
        <v>0</v>
      </c>
    </row>
    <row r="28" spans="1:16">
      <c r="A28" t="s">
        <v>70</v>
      </c>
      <c r="C28" s="24">
        <v>33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158</v>
      </c>
      <c r="P28" s="201">
        <v>0</v>
      </c>
    </row>
    <row r="29" spans="1:16">
      <c r="A29" t="s">
        <v>71</v>
      </c>
      <c r="C29" s="24">
        <v>32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158</v>
      </c>
      <c r="P29" s="201">
        <v>0</v>
      </c>
    </row>
    <row r="30" spans="1:16">
      <c r="A30" t="s">
        <v>72</v>
      </c>
      <c r="C30" s="24">
        <v>32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158</v>
      </c>
      <c r="P30" s="201">
        <v>0</v>
      </c>
    </row>
    <row r="31" spans="1:16">
      <c r="A31" t="s">
        <v>73</v>
      </c>
      <c r="C31" s="24">
        <v>32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158</v>
      </c>
      <c r="P31" s="201">
        <v>0</v>
      </c>
    </row>
    <row r="32" spans="1:16">
      <c r="A32" t="s">
        <v>74</v>
      </c>
      <c r="C32" s="24">
        <v>32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158</v>
      </c>
      <c r="P32" s="201">
        <v>0</v>
      </c>
    </row>
    <row r="33" spans="1:16">
      <c r="A33" t="s">
        <v>75</v>
      </c>
      <c r="C33" s="24">
        <v>32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158</v>
      </c>
      <c r="P33" s="201">
        <v>0</v>
      </c>
    </row>
    <row r="34" spans="1:16">
      <c r="A34" t="s">
        <v>76</v>
      </c>
      <c r="C34" s="24">
        <v>32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158</v>
      </c>
      <c r="P34" s="201">
        <v>0</v>
      </c>
    </row>
    <row r="35" spans="1:16">
      <c r="A35" t="s">
        <v>77</v>
      </c>
      <c r="C35" s="24">
        <v>32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158</v>
      </c>
      <c r="P35" s="201">
        <v>0</v>
      </c>
    </row>
    <row r="36" spans="1:16">
      <c r="A36" t="s">
        <v>78</v>
      </c>
      <c r="C36" s="24">
        <v>32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158</v>
      </c>
      <c r="P36" s="201">
        <v>0</v>
      </c>
    </row>
    <row r="37" spans="1:16">
      <c r="A37" t="s">
        <v>79</v>
      </c>
      <c r="C37" s="24">
        <v>32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158</v>
      </c>
      <c r="P37" s="201">
        <v>0</v>
      </c>
    </row>
    <row r="38" spans="1:16">
      <c r="A38" t="s">
        <v>80</v>
      </c>
      <c r="C38" s="24">
        <v>32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158</v>
      </c>
      <c r="P38" s="201">
        <v>0</v>
      </c>
    </row>
    <row r="39" spans="1:16">
      <c r="A39" t="s">
        <v>81</v>
      </c>
      <c r="C39" s="24">
        <v>32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158</v>
      </c>
      <c r="P39" s="201">
        <v>0</v>
      </c>
    </row>
    <row r="40" spans="1:16">
      <c r="A40" t="s">
        <v>82</v>
      </c>
      <c r="C40" s="24">
        <v>32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158</v>
      </c>
      <c r="P40" s="201">
        <v>0</v>
      </c>
    </row>
    <row r="41" spans="1:16">
      <c r="A41" t="s">
        <v>83</v>
      </c>
      <c r="C41" s="24">
        <v>32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158</v>
      </c>
      <c r="P41" s="201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158</v>
      </c>
      <c r="P42" s="201">
        <v>0</v>
      </c>
    </row>
    <row r="43" spans="1:16">
      <c r="A43" t="s">
        <v>85</v>
      </c>
      <c r="C43" s="24">
        <v>31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158</v>
      </c>
      <c r="P43" s="201">
        <v>0</v>
      </c>
    </row>
    <row r="44" spans="1:16">
      <c r="A44" t="s">
        <v>86</v>
      </c>
      <c r="C44" s="24">
        <v>31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158</v>
      </c>
      <c r="P44" s="201">
        <v>0</v>
      </c>
    </row>
    <row r="45" spans="1:16">
      <c r="A45" t="s">
        <v>87</v>
      </c>
      <c r="C45" s="24">
        <v>31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158</v>
      </c>
      <c r="P45" s="201">
        <v>0</v>
      </c>
    </row>
    <row r="46" spans="1:16">
      <c r="A46" t="s">
        <v>88</v>
      </c>
      <c r="C46" s="24">
        <v>31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158</v>
      </c>
      <c r="P46" s="201">
        <v>0</v>
      </c>
    </row>
    <row r="47" spans="1:16">
      <c r="A47" t="s">
        <v>89</v>
      </c>
      <c r="C47" s="24">
        <v>30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158</v>
      </c>
      <c r="P47" s="201">
        <v>0</v>
      </c>
    </row>
    <row r="48" spans="1:16">
      <c r="A48" t="s">
        <v>90</v>
      </c>
      <c r="C48" s="24">
        <v>30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158</v>
      </c>
      <c r="P48" s="201">
        <v>0</v>
      </c>
    </row>
    <row r="49" spans="1:16">
      <c r="A49" t="s">
        <v>91</v>
      </c>
      <c r="C49" s="24">
        <v>30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158</v>
      </c>
      <c r="P49" s="201">
        <v>0</v>
      </c>
    </row>
    <row r="50" spans="1:16">
      <c r="A50" t="s">
        <v>92</v>
      </c>
      <c r="C50" s="24">
        <v>30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158</v>
      </c>
      <c r="P50" s="201">
        <v>0</v>
      </c>
    </row>
    <row r="51" spans="1:16">
      <c r="A51" t="s">
        <v>93</v>
      </c>
      <c r="C51" s="24">
        <v>29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158</v>
      </c>
      <c r="P51" s="201">
        <v>0</v>
      </c>
    </row>
    <row r="52" spans="1:16">
      <c r="A52" t="s">
        <v>94</v>
      </c>
      <c r="C52" s="24">
        <v>29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158</v>
      </c>
      <c r="P52" s="201">
        <v>0</v>
      </c>
    </row>
    <row r="53" spans="1:16">
      <c r="A53" t="s">
        <v>95</v>
      </c>
      <c r="C53" s="24">
        <v>29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158</v>
      </c>
      <c r="P53" s="201">
        <v>0</v>
      </c>
    </row>
    <row r="54" spans="1:16">
      <c r="A54" t="s">
        <v>96</v>
      </c>
      <c r="C54" s="24">
        <v>29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158</v>
      </c>
      <c r="P54" s="201">
        <v>0</v>
      </c>
    </row>
    <row r="55" spans="1:16">
      <c r="A55" t="s">
        <v>97</v>
      </c>
      <c r="C55" s="24">
        <v>28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158</v>
      </c>
      <c r="P55" s="201">
        <v>0</v>
      </c>
    </row>
    <row r="56" spans="1:16">
      <c r="A56" t="s">
        <v>98</v>
      </c>
      <c r="C56" s="24">
        <v>28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158</v>
      </c>
      <c r="P56" s="201">
        <v>0</v>
      </c>
    </row>
    <row r="57" spans="1:16">
      <c r="A57" t="s">
        <v>99</v>
      </c>
      <c r="C57" s="24">
        <v>28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158</v>
      </c>
      <c r="P57" s="201">
        <v>0</v>
      </c>
    </row>
    <row r="58" spans="1:16">
      <c r="A58" t="s">
        <v>100</v>
      </c>
      <c r="C58" s="24">
        <v>28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158</v>
      </c>
      <c r="P58" s="201">
        <v>0</v>
      </c>
    </row>
    <row r="59" spans="1:16">
      <c r="A59" t="s">
        <v>101</v>
      </c>
      <c r="C59" s="24">
        <v>28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158</v>
      </c>
      <c r="P59" s="201">
        <v>0</v>
      </c>
    </row>
    <row r="60" spans="1:16">
      <c r="A60" t="s">
        <v>102</v>
      </c>
      <c r="C60" s="24">
        <v>28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158</v>
      </c>
      <c r="P60" s="201">
        <v>0</v>
      </c>
    </row>
    <row r="61" spans="1:16">
      <c r="A61" t="s">
        <v>103</v>
      </c>
      <c r="C61" s="24">
        <v>28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158</v>
      </c>
      <c r="P61" s="201">
        <v>0</v>
      </c>
    </row>
    <row r="62" spans="1:16">
      <c r="A62" t="s">
        <v>104</v>
      </c>
      <c r="C62" s="24">
        <v>28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198</v>
      </c>
      <c r="P62" s="201">
        <v>0</v>
      </c>
    </row>
    <row r="63" spans="1:16">
      <c r="A63" t="s">
        <v>105</v>
      </c>
      <c r="C63" s="24">
        <v>28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198</v>
      </c>
      <c r="P63" s="201">
        <v>0</v>
      </c>
    </row>
    <row r="64" spans="1:16">
      <c r="A64" t="s">
        <v>106</v>
      </c>
      <c r="C64" s="24">
        <v>28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198</v>
      </c>
      <c r="P64" s="201">
        <v>0</v>
      </c>
    </row>
    <row r="65" spans="1:16">
      <c r="A65" t="s">
        <v>107</v>
      </c>
      <c r="C65" s="24">
        <v>28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198</v>
      </c>
      <c r="P65" s="201">
        <v>0</v>
      </c>
    </row>
    <row r="66" spans="1:16">
      <c r="A66" t="s">
        <v>108</v>
      </c>
      <c r="C66" s="24">
        <v>28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198</v>
      </c>
      <c r="P66" s="201">
        <v>0</v>
      </c>
    </row>
    <row r="67" spans="1:16">
      <c r="A67" t="s">
        <v>109</v>
      </c>
      <c r="C67" s="24">
        <v>28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198</v>
      </c>
      <c r="P67" s="201">
        <v>0</v>
      </c>
    </row>
    <row r="68" spans="1:16">
      <c r="A68" t="s">
        <v>110</v>
      </c>
      <c r="C68" s="24">
        <v>28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198</v>
      </c>
      <c r="P68" s="201">
        <v>0</v>
      </c>
    </row>
    <row r="69" spans="1:16">
      <c r="A69" t="s">
        <v>111</v>
      </c>
      <c r="C69" s="24">
        <v>28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198</v>
      </c>
      <c r="P69" s="201">
        <v>0</v>
      </c>
    </row>
    <row r="70" spans="1:16">
      <c r="A70" t="s">
        <v>112</v>
      </c>
      <c r="C70" s="24">
        <v>28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198</v>
      </c>
      <c r="P70" s="201">
        <v>0</v>
      </c>
    </row>
    <row r="71" spans="1:16">
      <c r="A71" t="s">
        <v>113</v>
      </c>
      <c r="C71" s="24">
        <v>28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158</v>
      </c>
      <c r="P71" s="201">
        <v>0</v>
      </c>
    </row>
    <row r="72" spans="1:16">
      <c r="A72" t="s">
        <v>114</v>
      </c>
      <c r="C72" s="24">
        <v>28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158</v>
      </c>
      <c r="P72" s="201">
        <v>0</v>
      </c>
    </row>
    <row r="73" spans="1:16">
      <c r="A73" t="s">
        <v>115</v>
      </c>
      <c r="C73" s="24">
        <v>28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158</v>
      </c>
      <c r="P73" s="201">
        <v>0</v>
      </c>
    </row>
    <row r="74" spans="1:16">
      <c r="A74" t="s">
        <v>116</v>
      </c>
      <c r="C74" s="24">
        <v>28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158</v>
      </c>
      <c r="P74" s="201">
        <v>0</v>
      </c>
    </row>
    <row r="75" spans="1:16">
      <c r="A75" t="s">
        <v>117</v>
      </c>
      <c r="C75" s="24">
        <v>28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158</v>
      </c>
      <c r="P75" s="201">
        <v>0</v>
      </c>
    </row>
    <row r="76" spans="1:16">
      <c r="A76" t="s">
        <v>118</v>
      </c>
      <c r="C76" s="24">
        <v>28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158</v>
      </c>
      <c r="P76" s="201">
        <v>0</v>
      </c>
    </row>
    <row r="77" spans="1:16">
      <c r="A77" t="s">
        <v>119</v>
      </c>
      <c r="C77" s="24">
        <v>28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158</v>
      </c>
      <c r="P77" s="201">
        <v>0</v>
      </c>
    </row>
    <row r="78" spans="1:16">
      <c r="A78" t="s">
        <v>120</v>
      </c>
      <c r="C78" s="24">
        <v>28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158</v>
      </c>
      <c r="P78" s="201">
        <v>0</v>
      </c>
    </row>
    <row r="79" spans="1:16">
      <c r="A79" t="s">
        <v>121</v>
      </c>
      <c r="C79" s="24">
        <v>28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158</v>
      </c>
      <c r="P79" s="201">
        <v>0</v>
      </c>
    </row>
    <row r="80" spans="1:16">
      <c r="A80" t="s">
        <v>122</v>
      </c>
      <c r="C80" s="24">
        <v>28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198</v>
      </c>
      <c r="P80" s="201">
        <v>0</v>
      </c>
    </row>
    <row r="81" spans="1:16">
      <c r="A81" t="s">
        <v>123</v>
      </c>
      <c r="C81" s="24">
        <v>28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198</v>
      </c>
      <c r="P81" s="201">
        <v>0</v>
      </c>
    </row>
    <row r="82" spans="1:16">
      <c r="A82" t="s">
        <v>124</v>
      </c>
      <c r="C82" s="24">
        <v>28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275</v>
      </c>
      <c r="P82" s="201">
        <v>0</v>
      </c>
    </row>
    <row r="83" spans="1:16">
      <c r="A83" t="s">
        <v>125</v>
      </c>
      <c r="C83" s="24">
        <v>28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275</v>
      </c>
      <c r="P83" s="201">
        <v>0</v>
      </c>
    </row>
    <row r="84" spans="1:16">
      <c r="A84" t="s">
        <v>126</v>
      </c>
      <c r="C84" s="24">
        <v>28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280</v>
      </c>
      <c r="P84" s="201">
        <v>0</v>
      </c>
    </row>
    <row r="85" spans="1:16">
      <c r="A85" t="s">
        <v>127</v>
      </c>
      <c r="C85" s="24">
        <v>30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280</v>
      </c>
      <c r="P85" s="201">
        <v>0</v>
      </c>
    </row>
    <row r="86" spans="1:16">
      <c r="A86" t="s">
        <v>128</v>
      </c>
      <c r="C86" s="24">
        <v>30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280</v>
      </c>
      <c r="P86" s="201">
        <v>0</v>
      </c>
    </row>
    <row r="87" spans="1:16">
      <c r="A87" t="s">
        <v>129</v>
      </c>
      <c r="C87" s="24">
        <v>30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290</v>
      </c>
      <c r="P87" s="201">
        <v>0</v>
      </c>
    </row>
    <row r="88" spans="1:16">
      <c r="A88" t="s">
        <v>130</v>
      </c>
      <c r="C88" s="24">
        <v>30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290</v>
      </c>
      <c r="P88" s="201">
        <v>0</v>
      </c>
    </row>
    <row r="89" spans="1:16">
      <c r="A89" t="s">
        <v>131</v>
      </c>
      <c r="C89" s="24">
        <v>31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290</v>
      </c>
      <c r="P89" s="201">
        <v>0</v>
      </c>
    </row>
    <row r="90" spans="1:16">
      <c r="A90" t="s">
        <v>132</v>
      </c>
      <c r="C90" s="24">
        <v>31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290</v>
      </c>
      <c r="P90" s="201">
        <v>0</v>
      </c>
    </row>
    <row r="91" spans="1:16">
      <c r="A91" t="s">
        <v>133</v>
      </c>
      <c r="C91" s="24">
        <v>31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290</v>
      </c>
      <c r="P91" s="201">
        <v>0</v>
      </c>
    </row>
    <row r="92" spans="1:16">
      <c r="A92" t="s">
        <v>134</v>
      </c>
      <c r="C92" s="24">
        <v>31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290</v>
      </c>
      <c r="P92" s="201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290</v>
      </c>
      <c r="P93" s="201">
        <v>0</v>
      </c>
    </row>
    <row r="94" spans="1:16">
      <c r="A94" t="s">
        <v>136</v>
      </c>
      <c r="C94" s="24">
        <v>31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290</v>
      </c>
      <c r="P94" s="201">
        <v>0</v>
      </c>
    </row>
    <row r="95" spans="1:16">
      <c r="A95" t="s">
        <v>137</v>
      </c>
      <c r="C95" s="24">
        <v>31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290</v>
      </c>
      <c r="P95" s="201">
        <v>0</v>
      </c>
    </row>
    <row r="96" spans="1:16">
      <c r="A96" t="s">
        <v>138</v>
      </c>
      <c r="C96" s="24">
        <v>31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290</v>
      </c>
      <c r="P96" s="201">
        <v>0</v>
      </c>
    </row>
    <row r="97" spans="1:17">
      <c r="A97" t="s">
        <v>139</v>
      </c>
      <c r="C97" s="24">
        <v>31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290</v>
      </c>
      <c r="P97" s="201">
        <v>0</v>
      </c>
    </row>
    <row r="98" spans="1:17">
      <c r="A98" t="s">
        <v>140</v>
      </c>
      <c r="C98" s="24">
        <v>31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290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0.72929250000000001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7.6639999999999997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5.23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0.92</v>
      </c>
      <c r="E3" s="201">
        <v>0</v>
      </c>
      <c r="F3" s="201">
        <v>0</v>
      </c>
      <c r="G3" s="201">
        <v>24</v>
      </c>
      <c r="H3" s="201">
        <v>0</v>
      </c>
      <c r="I3" s="201">
        <v>0</v>
      </c>
      <c r="J3" s="201">
        <v>17.53</v>
      </c>
      <c r="K3" s="201">
        <v>17.059999999999999</v>
      </c>
      <c r="L3" s="201">
        <v>0.49</v>
      </c>
      <c r="M3" s="201">
        <v>2.09</v>
      </c>
      <c r="N3" s="201">
        <v>1.83</v>
      </c>
      <c r="O3" s="201">
        <v>2.5499999999999998</v>
      </c>
      <c r="P3" s="201">
        <v>1.04</v>
      </c>
      <c r="Q3" s="201">
        <v>0.33</v>
      </c>
      <c r="R3" s="201">
        <v>0.66</v>
      </c>
      <c r="S3" s="201">
        <v>0.41</v>
      </c>
      <c r="T3" s="201">
        <v>0.05</v>
      </c>
      <c r="U3" s="201">
        <v>1.72</v>
      </c>
      <c r="V3" s="201">
        <v>0.22</v>
      </c>
      <c r="W3" s="201">
        <v>0.65</v>
      </c>
      <c r="X3" s="201">
        <v>2.17</v>
      </c>
      <c r="Y3" s="201">
        <v>0</v>
      </c>
      <c r="Z3" s="201">
        <v>4.08</v>
      </c>
      <c r="AA3" s="201">
        <v>1.32</v>
      </c>
      <c r="AB3" s="201">
        <v>0</v>
      </c>
      <c r="AC3" s="201">
        <v>21.14</v>
      </c>
      <c r="AD3" s="201">
        <v>0</v>
      </c>
      <c r="AE3" s="201">
        <v>0</v>
      </c>
      <c r="AF3" s="201">
        <v>0</v>
      </c>
      <c r="AG3" s="201">
        <v>-0.26</v>
      </c>
      <c r="AH3" s="201">
        <v>0</v>
      </c>
      <c r="AI3" s="201">
        <v>0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-23.7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0.18</v>
      </c>
      <c r="AW3" s="201">
        <v>0.14000000000000001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12.75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38.43</v>
      </c>
      <c r="K4" s="201">
        <v>17.059999999999999</v>
      </c>
      <c r="L4" s="201">
        <v>0.49</v>
      </c>
      <c r="M4" s="201">
        <v>2.09</v>
      </c>
      <c r="N4" s="201">
        <v>1.83</v>
      </c>
      <c r="O4" s="201">
        <v>2.5499999999999998</v>
      </c>
      <c r="P4" s="201">
        <v>1.04</v>
      </c>
      <c r="Q4" s="201">
        <v>0.33</v>
      </c>
      <c r="R4" s="201">
        <v>0.66</v>
      </c>
      <c r="S4" s="201">
        <v>0.41</v>
      </c>
      <c r="T4" s="201">
        <v>0.05</v>
      </c>
      <c r="U4" s="201">
        <v>1.72</v>
      </c>
      <c r="V4" s="201">
        <v>0.18</v>
      </c>
      <c r="W4" s="201">
        <v>0.65</v>
      </c>
      <c r="X4" s="201">
        <v>2.17</v>
      </c>
      <c r="Y4" s="201">
        <v>0</v>
      </c>
      <c r="Z4" s="201">
        <v>4.08</v>
      </c>
      <c r="AA4" s="201">
        <v>1.32</v>
      </c>
      <c r="AB4" s="201">
        <v>0</v>
      </c>
      <c r="AC4" s="201">
        <v>21.14</v>
      </c>
      <c r="AD4" s="201">
        <v>0</v>
      </c>
      <c r="AE4" s="201">
        <v>0</v>
      </c>
      <c r="AF4" s="201">
        <v>0</v>
      </c>
      <c r="AG4" s="201">
        <v>-0.26</v>
      </c>
      <c r="AH4" s="201">
        <v>0</v>
      </c>
      <c r="AI4" s="201">
        <v>0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-35.090000000000003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0.18</v>
      </c>
      <c r="AW4" s="201">
        <v>0.14000000000000001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38.43</v>
      </c>
      <c r="K5" s="201">
        <v>17.059999999999999</v>
      </c>
      <c r="L5" s="201">
        <v>0.46</v>
      </c>
      <c r="M5" s="201">
        <v>2.09</v>
      </c>
      <c r="N5" s="201">
        <v>1.83</v>
      </c>
      <c r="O5" s="201">
        <v>2.5499999999999998</v>
      </c>
      <c r="P5" s="201">
        <v>1.04</v>
      </c>
      <c r="Q5" s="201">
        <v>0.33</v>
      </c>
      <c r="R5" s="201">
        <v>0.66</v>
      </c>
      <c r="S5" s="201">
        <v>0.41</v>
      </c>
      <c r="T5" s="201">
        <v>0.05</v>
      </c>
      <c r="U5" s="201">
        <v>1.72</v>
      </c>
      <c r="V5" s="201">
        <v>0.18</v>
      </c>
      <c r="W5" s="201">
        <v>0.65</v>
      </c>
      <c r="X5" s="201">
        <v>2.17</v>
      </c>
      <c r="Y5" s="201">
        <v>0</v>
      </c>
      <c r="Z5" s="201">
        <v>4.08</v>
      </c>
      <c r="AA5" s="201">
        <v>1.32</v>
      </c>
      <c r="AB5" s="201">
        <v>0</v>
      </c>
      <c r="AC5" s="201">
        <v>21.14</v>
      </c>
      <c r="AD5" s="201">
        <v>0</v>
      </c>
      <c r="AE5" s="201">
        <v>0</v>
      </c>
      <c r="AF5" s="201">
        <v>0</v>
      </c>
      <c r="AG5" s="201">
        <v>-0.26</v>
      </c>
      <c r="AH5" s="201">
        <v>0</v>
      </c>
      <c r="AI5" s="201">
        <v>0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-59.32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0.18</v>
      </c>
      <c r="AW5" s="201">
        <v>0.14000000000000001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41.21</v>
      </c>
      <c r="K6" s="201">
        <v>17.059999999999999</v>
      </c>
      <c r="L6" s="201">
        <v>0.44</v>
      </c>
      <c r="M6" s="201">
        <v>2.09</v>
      </c>
      <c r="N6" s="201">
        <v>1.83</v>
      </c>
      <c r="O6" s="201">
        <v>2.5499999999999998</v>
      </c>
      <c r="P6" s="201">
        <v>1.04</v>
      </c>
      <c r="Q6" s="201">
        <v>0.33</v>
      </c>
      <c r="R6" s="201">
        <v>0.66</v>
      </c>
      <c r="S6" s="201">
        <v>0.41</v>
      </c>
      <c r="T6" s="201">
        <v>0.05</v>
      </c>
      <c r="U6" s="201">
        <v>1.72</v>
      </c>
      <c r="V6" s="201">
        <v>0.18</v>
      </c>
      <c r="W6" s="201">
        <v>0.65</v>
      </c>
      <c r="X6" s="201">
        <v>2.17</v>
      </c>
      <c r="Y6" s="201">
        <v>0</v>
      </c>
      <c r="Z6" s="201">
        <v>4.08</v>
      </c>
      <c r="AA6" s="201">
        <v>1.32</v>
      </c>
      <c r="AB6" s="201">
        <v>0</v>
      </c>
      <c r="AC6" s="201">
        <v>21.14</v>
      </c>
      <c r="AD6" s="201">
        <v>0</v>
      </c>
      <c r="AE6" s="201">
        <v>0</v>
      </c>
      <c r="AF6" s="201">
        <v>0</v>
      </c>
      <c r="AG6" s="201">
        <v>-0.26</v>
      </c>
      <c r="AH6" s="201">
        <v>0</v>
      </c>
      <c r="AI6" s="201">
        <v>0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-41.48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0.18</v>
      </c>
      <c r="AW6" s="201">
        <v>0.14000000000000001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42.42</v>
      </c>
      <c r="K7" s="201">
        <v>17.059999999999999</v>
      </c>
      <c r="L7" s="201">
        <v>0.38</v>
      </c>
      <c r="M7" s="201">
        <v>2.09</v>
      </c>
      <c r="N7" s="201">
        <v>1.83</v>
      </c>
      <c r="O7" s="201">
        <v>2.5499999999999998</v>
      </c>
      <c r="P7" s="201">
        <v>1.04</v>
      </c>
      <c r="Q7" s="201">
        <v>0.33</v>
      </c>
      <c r="R7" s="201">
        <v>0.66</v>
      </c>
      <c r="S7" s="201">
        <v>0.41</v>
      </c>
      <c r="T7" s="201">
        <v>0.05</v>
      </c>
      <c r="U7" s="201">
        <v>1.72</v>
      </c>
      <c r="V7" s="201">
        <v>0.18</v>
      </c>
      <c r="W7" s="201">
        <v>0.65</v>
      </c>
      <c r="X7" s="201">
        <v>2.17</v>
      </c>
      <c r="Y7" s="201">
        <v>0</v>
      </c>
      <c r="Z7" s="201">
        <v>4.08</v>
      </c>
      <c r="AA7" s="201">
        <v>1.32</v>
      </c>
      <c r="AB7" s="201">
        <v>0</v>
      </c>
      <c r="AC7" s="201">
        <v>21.14</v>
      </c>
      <c r="AD7" s="201">
        <v>0</v>
      </c>
      <c r="AE7" s="201">
        <v>0</v>
      </c>
      <c r="AF7" s="201">
        <v>0</v>
      </c>
      <c r="AG7" s="201">
        <v>-0.26</v>
      </c>
      <c r="AH7" s="201">
        <v>0</v>
      </c>
      <c r="AI7" s="201">
        <v>0</v>
      </c>
      <c r="AJ7" s="201">
        <v>0</v>
      </c>
      <c r="AK7" s="201">
        <v>-2.95</v>
      </c>
      <c r="AL7" s="201">
        <v>0</v>
      </c>
      <c r="AM7" s="201">
        <v>0</v>
      </c>
      <c r="AN7" s="201">
        <v>0</v>
      </c>
      <c r="AO7" s="201">
        <v>-20.51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0.18</v>
      </c>
      <c r="AW7" s="201">
        <v>0.14000000000000001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42.42</v>
      </c>
      <c r="K8" s="201">
        <v>17.059999999999999</v>
      </c>
      <c r="L8" s="201">
        <v>0.38</v>
      </c>
      <c r="M8" s="201">
        <v>2.09</v>
      </c>
      <c r="N8" s="201">
        <v>1.83</v>
      </c>
      <c r="O8" s="201">
        <v>2.5499999999999998</v>
      </c>
      <c r="P8" s="201">
        <v>1.04</v>
      </c>
      <c r="Q8" s="201">
        <v>0.33</v>
      </c>
      <c r="R8" s="201">
        <v>0.66</v>
      </c>
      <c r="S8" s="201">
        <v>0.41</v>
      </c>
      <c r="T8" s="201">
        <v>0.05</v>
      </c>
      <c r="U8" s="201">
        <v>1.72</v>
      </c>
      <c r="V8" s="201">
        <v>0.18</v>
      </c>
      <c r="W8" s="201">
        <v>0.65</v>
      </c>
      <c r="X8" s="201">
        <v>2.17</v>
      </c>
      <c r="Y8" s="201">
        <v>0</v>
      </c>
      <c r="Z8" s="201">
        <v>4.08</v>
      </c>
      <c r="AA8" s="201">
        <v>1.32</v>
      </c>
      <c r="AB8" s="201">
        <v>0</v>
      </c>
      <c r="AC8" s="201">
        <v>21.92</v>
      </c>
      <c r="AD8" s="201">
        <v>0</v>
      </c>
      <c r="AE8" s="201">
        <v>0</v>
      </c>
      <c r="AF8" s="201">
        <v>0</v>
      </c>
      <c r="AG8" s="201">
        <v>-0.26</v>
      </c>
      <c r="AH8" s="201">
        <v>0</v>
      </c>
      <c r="AI8" s="201">
        <v>0</v>
      </c>
      <c r="AJ8" s="201">
        <v>0</v>
      </c>
      <c r="AK8" s="201">
        <v>-2.95</v>
      </c>
      <c r="AL8" s="201">
        <v>0</v>
      </c>
      <c r="AM8" s="201">
        <v>0</v>
      </c>
      <c r="AN8" s="201">
        <v>0</v>
      </c>
      <c r="AO8" s="201">
        <v>-20.51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0.18</v>
      </c>
      <c r="AW8" s="201">
        <v>0.14000000000000001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42.42</v>
      </c>
      <c r="K9" s="201">
        <v>17.059999999999999</v>
      </c>
      <c r="L9" s="201">
        <v>0.38</v>
      </c>
      <c r="M9" s="201">
        <v>2.09</v>
      </c>
      <c r="N9" s="201">
        <v>1.83</v>
      </c>
      <c r="O9" s="201">
        <v>2.5499999999999998</v>
      </c>
      <c r="P9" s="201">
        <v>1.04</v>
      </c>
      <c r="Q9" s="201">
        <v>0.33</v>
      </c>
      <c r="R9" s="201">
        <v>0.66</v>
      </c>
      <c r="S9" s="201">
        <v>0.41</v>
      </c>
      <c r="T9" s="201">
        <v>0.05</v>
      </c>
      <c r="U9" s="201">
        <v>1.72</v>
      </c>
      <c r="V9" s="201">
        <v>0.18</v>
      </c>
      <c r="W9" s="201">
        <v>0.65</v>
      </c>
      <c r="X9" s="201">
        <v>2.17</v>
      </c>
      <c r="Y9" s="201">
        <v>0</v>
      </c>
      <c r="Z9" s="201">
        <v>4.08</v>
      </c>
      <c r="AA9" s="201">
        <v>1.32</v>
      </c>
      <c r="AB9" s="201">
        <v>0</v>
      </c>
      <c r="AC9" s="201">
        <v>21.92</v>
      </c>
      <c r="AD9" s="201">
        <v>0</v>
      </c>
      <c r="AE9" s="201">
        <v>0</v>
      </c>
      <c r="AF9" s="201">
        <v>0</v>
      </c>
      <c r="AG9" s="201">
        <v>-0.26</v>
      </c>
      <c r="AH9" s="201">
        <v>0</v>
      </c>
      <c r="AI9" s="201">
        <v>0</v>
      </c>
      <c r="AJ9" s="201">
        <v>0</v>
      </c>
      <c r="AK9" s="201">
        <v>-2.95</v>
      </c>
      <c r="AL9" s="201">
        <v>0</v>
      </c>
      <c r="AM9" s="201">
        <v>0</v>
      </c>
      <c r="AN9" s="201">
        <v>0</v>
      </c>
      <c r="AO9" s="201">
        <v>-20.51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0.18</v>
      </c>
      <c r="AW9" s="201">
        <v>0.14000000000000001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42.42</v>
      </c>
      <c r="K10" s="201">
        <v>17.059999999999999</v>
      </c>
      <c r="L10" s="201">
        <v>0.38</v>
      </c>
      <c r="M10" s="201">
        <v>2.09</v>
      </c>
      <c r="N10" s="201">
        <v>1.83</v>
      </c>
      <c r="O10" s="201">
        <v>2.5499999999999998</v>
      </c>
      <c r="P10" s="201">
        <v>1.04</v>
      </c>
      <c r="Q10" s="201">
        <v>0.33</v>
      </c>
      <c r="R10" s="201">
        <v>0.66</v>
      </c>
      <c r="S10" s="201">
        <v>0.41</v>
      </c>
      <c r="T10" s="201">
        <v>0.05</v>
      </c>
      <c r="U10" s="201">
        <v>1.72</v>
      </c>
      <c r="V10" s="201">
        <v>0.18</v>
      </c>
      <c r="W10" s="201">
        <v>0.65</v>
      </c>
      <c r="X10" s="201">
        <v>2.17</v>
      </c>
      <c r="Y10" s="201">
        <v>0</v>
      </c>
      <c r="Z10" s="201">
        <v>4.08</v>
      </c>
      <c r="AA10" s="201">
        <v>1.32</v>
      </c>
      <c r="AB10" s="201">
        <v>0</v>
      </c>
      <c r="AC10" s="201">
        <v>21.92</v>
      </c>
      <c r="AD10" s="201">
        <v>0</v>
      </c>
      <c r="AE10" s="201">
        <v>0</v>
      </c>
      <c r="AF10" s="201">
        <v>0</v>
      </c>
      <c r="AG10" s="201">
        <v>-0.26</v>
      </c>
      <c r="AH10" s="201">
        <v>0</v>
      </c>
      <c r="AI10" s="201">
        <v>0</v>
      </c>
      <c r="AJ10" s="201">
        <v>0</v>
      </c>
      <c r="AK10" s="201">
        <v>-2.95</v>
      </c>
      <c r="AL10" s="201">
        <v>0</v>
      </c>
      <c r="AM10" s="201">
        <v>0</v>
      </c>
      <c r="AN10" s="201">
        <v>0</v>
      </c>
      <c r="AO10" s="201">
        <v>105.79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0.18</v>
      </c>
      <c r="AW10" s="201">
        <v>0.14000000000000001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21.33</v>
      </c>
      <c r="E11" s="201">
        <v>0</v>
      </c>
      <c r="F11" s="201">
        <v>0</v>
      </c>
      <c r="G11" s="201">
        <v>35.520000000000003</v>
      </c>
      <c r="H11" s="201">
        <v>0</v>
      </c>
      <c r="I11" s="201">
        <v>0</v>
      </c>
      <c r="J11" s="201">
        <v>39.57</v>
      </c>
      <c r="K11" s="201">
        <v>17.059999999999999</v>
      </c>
      <c r="L11" s="201">
        <v>0.38</v>
      </c>
      <c r="M11" s="201">
        <v>2.09</v>
      </c>
      <c r="N11" s="201">
        <v>1.83</v>
      </c>
      <c r="O11" s="201">
        <v>2.5499999999999998</v>
      </c>
      <c r="P11" s="201">
        <v>1.04</v>
      </c>
      <c r="Q11" s="201">
        <v>0.33</v>
      </c>
      <c r="R11" s="201">
        <v>0.66</v>
      </c>
      <c r="S11" s="201">
        <v>0.41</v>
      </c>
      <c r="T11" s="201">
        <v>0.05</v>
      </c>
      <c r="U11" s="201">
        <v>1.72</v>
      </c>
      <c r="V11" s="201">
        <v>0.18</v>
      </c>
      <c r="W11" s="201">
        <v>0.65</v>
      </c>
      <c r="X11" s="201">
        <v>2.17</v>
      </c>
      <c r="Y11" s="201">
        <v>0</v>
      </c>
      <c r="Z11" s="201">
        <v>4.08</v>
      </c>
      <c r="AA11" s="201">
        <v>1.32</v>
      </c>
      <c r="AB11" s="201">
        <v>0</v>
      </c>
      <c r="AC11" s="201">
        <v>21.92</v>
      </c>
      <c r="AD11" s="201">
        <v>0</v>
      </c>
      <c r="AE11" s="201">
        <v>0</v>
      </c>
      <c r="AF11" s="201">
        <v>0</v>
      </c>
      <c r="AG11" s="201">
        <v>-0.26</v>
      </c>
      <c r="AH11" s="201">
        <v>0</v>
      </c>
      <c r="AI11" s="201">
        <v>0</v>
      </c>
      <c r="AJ11" s="201">
        <v>0</v>
      </c>
      <c r="AK11" s="201">
        <v>-2.95</v>
      </c>
      <c r="AL11" s="201">
        <v>0</v>
      </c>
      <c r="AM11" s="201">
        <v>0</v>
      </c>
      <c r="AN11" s="201">
        <v>0</v>
      </c>
      <c r="AO11" s="201">
        <v>111.47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0.18</v>
      </c>
      <c r="AW11" s="201">
        <v>0.14000000000000001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42.42</v>
      </c>
      <c r="K12" s="201">
        <v>17.059999999999999</v>
      </c>
      <c r="L12" s="201">
        <v>0.38</v>
      </c>
      <c r="M12" s="201">
        <v>2.09</v>
      </c>
      <c r="N12" s="201">
        <v>1.83</v>
      </c>
      <c r="O12" s="201">
        <v>2.5499999999999998</v>
      </c>
      <c r="P12" s="201">
        <v>1.04</v>
      </c>
      <c r="Q12" s="201">
        <v>0.33</v>
      </c>
      <c r="R12" s="201">
        <v>0.66</v>
      </c>
      <c r="S12" s="201">
        <v>0.41</v>
      </c>
      <c r="T12" s="201">
        <v>0.05</v>
      </c>
      <c r="U12" s="201">
        <v>1.72</v>
      </c>
      <c r="V12" s="201">
        <v>0.18</v>
      </c>
      <c r="W12" s="201">
        <v>0.65</v>
      </c>
      <c r="X12" s="201">
        <v>2.17</v>
      </c>
      <c r="Y12" s="201">
        <v>0</v>
      </c>
      <c r="Z12" s="201">
        <v>4.08</v>
      </c>
      <c r="AA12" s="201">
        <v>1.32</v>
      </c>
      <c r="AB12" s="201">
        <v>0</v>
      </c>
      <c r="AC12" s="201">
        <v>21.92</v>
      </c>
      <c r="AD12" s="201">
        <v>0</v>
      </c>
      <c r="AE12" s="201">
        <v>0</v>
      </c>
      <c r="AF12" s="201">
        <v>0</v>
      </c>
      <c r="AG12" s="201">
        <v>-0.26</v>
      </c>
      <c r="AH12" s="201">
        <v>0</v>
      </c>
      <c r="AI12" s="201">
        <v>0</v>
      </c>
      <c r="AJ12" s="201">
        <v>0</v>
      </c>
      <c r="AK12" s="201">
        <v>-2.95</v>
      </c>
      <c r="AL12" s="201">
        <v>0</v>
      </c>
      <c r="AM12" s="201">
        <v>0</v>
      </c>
      <c r="AN12" s="201">
        <v>0</v>
      </c>
      <c r="AO12" s="201">
        <v>184.49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0.18</v>
      </c>
      <c r="AW12" s="201">
        <v>0.14000000000000001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42.42</v>
      </c>
      <c r="K13" s="201">
        <v>17.059999999999999</v>
      </c>
      <c r="L13" s="201">
        <v>0.4</v>
      </c>
      <c r="M13" s="201">
        <v>2.09</v>
      </c>
      <c r="N13" s="201">
        <v>1.83</v>
      </c>
      <c r="O13" s="201">
        <v>2.5499999999999998</v>
      </c>
      <c r="P13" s="201">
        <v>1.04</v>
      </c>
      <c r="Q13" s="201">
        <v>0.33</v>
      </c>
      <c r="R13" s="201">
        <v>0.66</v>
      </c>
      <c r="S13" s="201">
        <v>0.41</v>
      </c>
      <c r="T13" s="201">
        <v>0.05</v>
      </c>
      <c r="U13" s="201">
        <v>1.72</v>
      </c>
      <c r="V13" s="201">
        <v>0.18</v>
      </c>
      <c r="W13" s="201">
        <v>0.65</v>
      </c>
      <c r="X13" s="201">
        <v>2.17</v>
      </c>
      <c r="Y13" s="201">
        <v>0</v>
      </c>
      <c r="Z13" s="201">
        <v>4.08</v>
      </c>
      <c r="AA13" s="201">
        <v>1.32</v>
      </c>
      <c r="AB13" s="201">
        <v>0</v>
      </c>
      <c r="AC13" s="201">
        <v>21.92</v>
      </c>
      <c r="AD13" s="201">
        <v>0</v>
      </c>
      <c r="AE13" s="201">
        <v>0</v>
      </c>
      <c r="AF13" s="201">
        <v>0</v>
      </c>
      <c r="AG13" s="201">
        <v>-0.26</v>
      </c>
      <c r="AH13" s="201">
        <v>0</v>
      </c>
      <c r="AI13" s="201">
        <v>0</v>
      </c>
      <c r="AJ13" s="201">
        <v>0</v>
      </c>
      <c r="AK13" s="201">
        <v>-34.950000000000003</v>
      </c>
      <c r="AL13" s="201">
        <v>0</v>
      </c>
      <c r="AM13" s="201">
        <v>0</v>
      </c>
      <c r="AN13" s="201">
        <v>0</v>
      </c>
      <c r="AO13" s="201">
        <v>184.49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0.18</v>
      </c>
      <c r="AW13" s="201">
        <v>0.14000000000000001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42.42</v>
      </c>
      <c r="K14" s="201">
        <v>17.059999999999999</v>
      </c>
      <c r="L14" s="201">
        <v>0.4</v>
      </c>
      <c r="M14" s="201">
        <v>2.09</v>
      </c>
      <c r="N14" s="201">
        <v>1.83</v>
      </c>
      <c r="O14" s="201">
        <v>2.5499999999999998</v>
      </c>
      <c r="P14" s="201">
        <v>1.04</v>
      </c>
      <c r="Q14" s="201">
        <v>0.33</v>
      </c>
      <c r="R14" s="201">
        <v>0.66</v>
      </c>
      <c r="S14" s="201">
        <v>0.41</v>
      </c>
      <c r="T14" s="201">
        <v>0.05</v>
      </c>
      <c r="U14" s="201">
        <v>1.72</v>
      </c>
      <c r="V14" s="201">
        <v>0.18</v>
      </c>
      <c r="W14" s="201">
        <v>0.65</v>
      </c>
      <c r="X14" s="201">
        <v>2.17</v>
      </c>
      <c r="Y14" s="201">
        <v>0</v>
      </c>
      <c r="Z14" s="201">
        <v>4.08</v>
      </c>
      <c r="AA14" s="201">
        <v>1.32</v>
      </c>
      <c r="AB14" s="201">
        <v>0</v>
      </c>
      <c r="AC14" s="201">
        <v>21.92</v>
      </c>
      <c r="AD14" s="201">
        <v>0</v>
      </c>
      <c r="AE14" s="201">
        <v>0</v>
      </c>
      <c r="AF14" s="201">
        <v>0</v>
      </c>
      <c r="AG14" s="201">
        <v>-0.26</v>
      </c>
      <c r="AH14" s="201">
        <v>0</v>
      </c>
      <c r="AI14" s="201">
        <v>0</v>
      </c>
      <c r="AJ14" s="201">
        <v>0</v>
      </c>
      <c r="AK14" s="201">
        <v>-34.950000000000003</v>
      </c>
      <c r="AL14" s="201">
        <v>0</v>
      </c>
      <c r="AM14" s="201">
        <v>0</v>
      </c>
      <c r="AN14" s="201">
        <v>0</v>
      </c>
      <c r="AO14" s="201">
        <v>184.49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0.18</v>
      </c>
      <c r="AW14" s="201">
        <v>0.14000000000000001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35.81</v>
      </c>
      <c r="H15" s="201">
        <v>0</v>
      </c>
      <c r="I15" s="201">
        <v>0</v>
      </c>
      <c r="J15" s="201">
        <v>43.03</v>
      </c>
      <c r="K15" s="201">
        <v>15.7</v>
      </c>
      <c r="L15" s="201">
        <v>0.09</v>
      </c>
      <c r="M15" s="201">
        <v>2.08</v>
      </c>
      <c r="N15" s="201">
        <v>1.82</v>
      </c>
      <c r="O15" s="201">
        <v>2.5499999999999998</v>
      </c>
      <c r="P15" s="201">
        <v>1.04</v>
      </c>
      <c r="Q15" s="201">
        <v>0.33</v>
      </c>
      <c r="R15" s="201">
        <v>0.65</v>
      </c>
      <c r="S15" s="201">
        <v>0.41</v>
      </c>
      <c r="T15" s="201">
        <v>0.05</v>
      </c>
      <c r="U15" s="201">
        <v>1.72</v>
      </c>
      <c r="V15" s="201">
        <v>0.18</v>
      </c>
      <c r="W15" s="201">
        <v>0.65</v>
      </c>
      <c r="X15" s="201">
        <v>2.38</v>
      </c>
      <c r="Y15" s="201">
        <v>0</v>
      </c>
      <c r="Z15" s="201">
        <v>4.08</v>
      </c>
      <c r="AA15" s="201">
        <v>1.32</v>
      </c>
      <c r="AB15" s="201">
        <v>0</v>
      </c>
      <c r="AC15" s="201">
        <v>21.92</v>
      </c>
      <c r="AD15" s="201">
        <v>0</v>
      </c>
      <c r="AE15" s="201">
        <v>0</v>
      </c>
      <c r="AF15" s="201">
        <v>0</v>
      </c>
      <c r="AG15" s="201">
        <v>-0.26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184.49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0.18</v>
      </c>
      <c r="AW15" s="201">
        <v>0.14000000000000001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43.03</v>
      </c>
      <c r="K16" s="201">
        <v>15.7</v>
      </c>
      <c r="L16" s="201">
        <v>0.09</v>
      </c>
      <c r="M16" s="201">
        <v>2.08</v>
      </c>
      <c r="N16" s="201">
        <v>1.82</v>
      </c>
      <c r="O16" s="201">
        <v>2.5499999999999998</v>
      </c>
      <c r="P16" s="201">
        <v>1.04</v>
      </c>
      <c r="Q16" s="201">
        <v>0.33</v>
      </c>
      <c r="R16" s="201">
        <v>0.66</v>
      </c>
      <c r="S16" s="201">
        <v>0.41</v>
      </c>
      <c r="T16" s="201">
        <v>0.05</v>
      </c>
      <c r="U16" s="201">
        <v>1.72</v>
      </c>
      <c r="V16" s="201">
        <v>0.18</v>
      </c>
      <c r="W16" s="201">
        <v>0.65</v>
      </c>
      <c r="X16" s="201">
        <v>2.38</v>
      </c>
      <c r="Y16" s="201">
        <v>0</v>
      </c>
      <c r="Z16" s="201">
        <v>4.08</v>
      </c>
      <c r="AA16" s="201">
        <v>1.32</v>
      </c>
      <c r="AB16" s="201">
        <v>0</v>
      </c>
      <c r="AC16" s="201">
        <v>21.92</v>
      </c>
      <c r="AD16" s="201">
        <v>0</v>
      </c>
      <c r="AE16" s="201">
        <v>0</v>
      </c>
      <c r="AF16" s="201">
        <v>0</v>
      </c>
      <c r="AG16" s="201">
        <v>-0.26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184.49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0.18</v>
      </c>
      <c r="AW16" s="201">
        <v>0.14000000000000001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43.03</v>
      </c>
      <c r="K17" s="201">
        <v>15.7</v>
      </c>
      <c r="L17" s="201">
        <v>0.09</v>
      </c>
      <c r="M17" s="201">
        <v>2.08</v>
      </c>
      <c r="N17" s="201">
        <v>1.82</v>
      </c>
      <c r="O17" s="201">
        <v>2.5499999999999998</v>
      </c>
      <c r="P17" s="201">
        <v>1.04</v>
      </c>
      <c r="Q17" s="201">
        <v>0.33</v>
      </c>
      <c r="R17" s="201">
        <v>0.66</v>
      </c>
      <c r="S17" s="201">
        <v>0.41</v>
      </c>
      <c r="T17" s="201">
        <v>0.05</v>
      </c>
      <c r="U17" s="201">
        <v>1.72</v>
      </c>
      <c r="V17" s="201">
        <v>0.18</v>
      </c>
      <c r="W17" s="201">
        <v>0.65</v>
      </c>
      <c r="X17" s="201">
        <v>2.38</v>
      </c>
      <c r="Y17" s="201">
        <v>0</v>
      </c>
      <c r="Z17" s="201">
        <v>4.08</v>
      </c>
      <c r="AA17" s="201">
        <v>1.32</v>
      </c>
      <c r="AB17" s="201">
        <v>0</v>
      </c>
      <c r="AC17" s="201">
        <v>21.92</v>
      </c>
      <c r="AD17" s="201">
        <v>0</v>
      </c>
      <c r="AE17" s="201">
        <v>0</v>
      </c>
      <c r="AF17" s="201">
        <v>0</v>
      </c>
      <c r="AG17" s="201">
        <v>-0.26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184.49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0.18</v>
      </c>
      <c r="AW17" s="201">
        <v>0.14000000000000001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43.03</v>
      </c>
      <c r="K18" s="201">
        <v>15.7</v>
      </c>
      <c r="L18" s="201">
        <v>0.09</v>
      </c>
      <c r="M18" s="201">
        <v>2.08</v>
      </c>
      <c r="N18" s="201">
        <v>1.82</v>
      </c>
      <c r="O18" s="201">
        <v>2.5499999999999998</v>
      </c>
      <c r="P18" s="201">
        <v>1.04</v>
      </c>
      <c r="Q18" s="201">
        <v>0.33</v>
      </c>
      <c r="R18" s="201">
        <v>0.66</v>
      </c>
      <c r="S18" s="201">
        <v>0.41</v>
      </c>
      <c r="T18" s="201">
        <v>0.05</v>
      </c>
      <c r="U18" s="201">
        <v>1.72</v>
      </c>
      <c r="V18" s="201">
        <v>0.18</v>
      </c>
      <c r="W18" s="201">
        <v>0.65</v>
      </c>
      <c r="X18" s="201">
        <v>2.38</v>
      </c>
      <c r="Y18" s="201">
        <v>0</v>
      </c>
      <c r="Z18" s="201">
        <v>4.08</v>
      </c>
      <c r="AA18" s="201">
        <v>1.32</v>
      </c>
      <c r="AB18" s="201">
        <v>0</v>
      </c>
      <c r="AC18" s="201">
        <v>21.92</v>
      </c>
      <c r="AD18" s="201">
        <v>0</v>
      </c>
      <c r="AE18" s="201">
        <v>0</v>
      </c>
      <c r="AF18" s="201">
        <v>0</v>
      </c>
      <c r="AG18" s="201">
        <v>-0.26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184.49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0.18</v>
      </c>
      <c r="AW18" s="201">
        <v>0.14000000000000001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43.03</v>
      </c>
      <c r="K19" s="201">
        <v>2.21</v>
      </c>
      <c r="L19" s="201">
        <v>-6.63</v>
      </c>
      <c r="M19" s="201">
        <v>2.08</v>
      </c>
      <c r="N19" s="201">
        <v>1.82</v>
      </c>
      <c r="O19" s="201">
        <v>2.5499999999999998</v>
      </c>
      <c r="P19" s="201">
        <v>1.04</v>
      </c>
      <c r="Q19" s="201">
        <v>0.33</v>
      </c>
      <c r="R19" s="201">
        <v>0.66</v>
      </c>
      <c r="S19" s="201">
        <v>0.41</v>
      </c>
      <c r="T19" s="201">
        <v>0.05</v>
      </c>
      <c r="U19" s="201">
        <v>1.72</v>
      </c>
      <c r="V19" s="201">
        <v>0.18</v>
      </c>
      <c r="W19" s="201">
        <v>0.65</v>
      </c>
      <c r="X19" s="201">
        <v>2.38</v>
      </c>
      <c r="Y19" s="201">
        <v>0</v>
      </c>
      <c r="Z19" s="201">
        <v>4.08</v>
      </c>
      <c r="AA19" s="201">
        <v>1.32</v>
      </c>
      <c r="AB19" s="201">
        <v>0</v>
      </c>
      <c r="AC19" s="201">
        <v>21.92</v>
      </c>
      <c r="AD19" s="201">
        <v>0</v>
      </c>
      <c r="AE19" s="201">
        <v>0</v>
      </c>
      <c r="AF19" s="201">
        <v>0</v>
      </c>
      <c r="AG19" s="201">
        <v>-0.26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184.49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0.18</v>
      </c>
      <c r="AW19" s="201">
        <v>0.3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43.03</v>
      </c>
      <c r="K20" s="201">
        <v>2.21</v>
      </c>
      <c r="L20" s="201">
        <v>-6.63</v>
      </c>
      <c r="M20" s="201">
        <v>2.08</v>
      </c>
      <c r="N20" s="201">
        <v>1.82</v>
      </c>
      <c r="O20" s="201">
        <v>2.5499999999999998</v>
      </c>
      <c r="P20" s="201">
        <v>1.04</v>
      </c>
      <c r="Q20" s="201">
        <v>0.33</v>
      </c>
      <c r="R20" s="201">
        <v>0.66</v>
      </c>
      <c r="S20" s="201">
        <v>0.41</v>
      </c>
      <c r="T20" s="201">
        <v>0.05</v>
      </c>
      <c r="U20" s="201">
        <v>1.72</v>
      </c>
      <c r="V20" s="201">
        <v>0.18</v>
      </c>
      <c r="W20" s="201">
        <v>0.65</v>
      </c>
      <c r="X20" s="201">
        <v>2.38</v>
      </c>
      <c r="Y20" s="201">
        <v>0</v>
      </c>
      <c r="Z20" s="201">
        <v>4.08</v>
      </c>
      <c r="AA20" s="201">
        <v>1.32</v>
      </c>
      <c r="AB20" s="201">
        <v>0</v>
      </c>
      <c r="AC20" s="201">
        <v>21.92</v>
      </c>
      <c r="AD20" s="201">
        <v>0</v>
      </c>
      <c r="AE20" s="201">
        <v>0</v>
      </c>
      <c r="AF20" s="201">
        <v>0</v>
      </c>
      <c r="AG20" s="201">
        <v>-0.26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184.49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0.18</v>
      </c>
      <c r="AW20" s="201">
        <v>0.3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43.03</v>
      </c>
      <c r="K21" s="201">
        <v>15.7</v>
      </c>
      <c r="L21" s="201">
        <v>-3.63</v>
      </c>
      <c r="M21" s="201">
        <v>2.08</v>
      </c>
      <c r="N21" s="201">
        <v>1.82</v>
      </c>
      <c r="O21" s="201">
        <v>2.5499999999999998</v>
      </c>
      <c r="P21" s="201">
        <v>1.04</v>
      </c>
      <c r="Q21" s="201">
        <v>0.33</v>
      </c>
      <c r="R21" s="201">
        <v>0.66</v>
      </c>
      <c r="S21" s="201">
        <v>0.41</v>
      </c>
      <c r="T21" s="201">
        <v>0.05</v>
      </c>
      <c r="U21" s="201">
        <v>1.72</v>
      </c>
      <c r="V21" s="201">
        <v>0.18</v>
      </c>
      <c r="W21" s="201">
        <v>0.65</v>
      </c>
      <c r="X21" s="201">
        <v>2.38</v>
      </c>
      <c r="Y21" s="201">
        <v>0</v>
      </c>
      <c r="Z21" s="201">
        <v>4.08</v>
      </c>
      <c r="AA21" s="201">
        <v>1.32</v>
      </c>
      <c r="AB21" s="201">
        <v>0</v>
      </c>
      <c r="AC21" s="201">
        <v>21.92</v>
      </c>
      <c r="AD21" s="201">
        <v>0</v>
      </c>
      <c r="AE21" s="201">
        <v>0</v>
      </c>
      <c r="AF21" s="201">
        <v>0</v>
      </c>
      <c r="AG21" s="201">
        <v>-0.26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184.49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0.18</v>
      </c>
      <c r="AW21" s="201">
        <v>0.3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43.03</v>
      </c>
      <c r="K22" s="201">
        <v>48.26</v>
      </c>
      <c r="L22" s="201">
        <v>2.39</v>
      </c>
      <c r="M22" s="201">
        <v>2.08</v>
      </c>
      <c r="N22" s="201">
        <v>1.82</v>
      </c>
      <c r="O22" s="201">
        <v>2.5499999999999998</v>
      </c>
      <c r="P22" s="201">
        <v>1.04</v>
      </c>
      <c r="Q22" s="201">
        <v>0.33</v>
      </c>
      <c r="R22" s="201">
        <v>0.66</v>
      </c>
      <c r="S22" s="201">
        <v>0.41</v>
      </c>
      <c r="T22" s="201">
        <v>0.05</v>
      </c>
      <c r="U22" s="201">
        <v>1.72</v>
      </c>
      <c r="V22" s="201">
        <v>0.18</v>
      </c>
      <c r="W22" s="201">
        <v>0.65</v>
      </c>
      <c r="X22" s="201">
        <v>2.38</v>
      </c>
      <c r="Y22" s="201">
        <v>0</v>
      </c>
      <c r="Z22" s="201">
        <v>4.08</v>
      </c>
      <c r="AA22" s="201">
        <v>1.32</v>
      </c>
      <c r="AB22" s="201">
        <v>0</v>
      </c>
      <c r="AC22" s="201">
        <v>21.92</v>
      </c>
      <c r="AD22" s="201">
        <v>0</v>
      </c>
      <c r="AE22" s="201">
        <v>0</v>
      </c>
      <c r="AF22" s="201">
        <v>0</v>
      </c>
      <c r="AG22" s="201">
        <v>-0.26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184.49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0.18</v>
      </c>
      <c r="AW22" s="201">
        <v>0.3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43.03</v>
      </c>
      <c r="K23" s="201">
        <v>106.26</v>
      </c>
      <c r="L23" s="201">
        <v>2.39</v>
      </c>
      <c r="M23" s="201">
        <v>2.08</v>
      </c>
      <c r="N23" s="201">
        <v>1.82</v>
      </c>
      <c r="O23" s="201">
        <v>2.5499999999999998</v>
      </c>
      <c r="P23" s="201">
        <v>1.04</v>
      </c>
      <c r="Q23" s="201">
        <v>0.33</v>
      </c>
      <c r="R23" s="201">
        <v>0.66</v>
      </c>
      <c r="S23" s="201">
        <v>0.41</v>
      </c>
      <c r="T23" s="201">
        <v>0.05</v>
      </c>
      <c r="U23" s="201">
        <v>1.72</v>
      </c>
      <c r="V23" s="201">
        <v>0.18</v>
      </c>
      <c r="W23" s="201">
        <v>0.65</v>
      </c>
      <c r="X23" s="201">
        <v>2.17</v>
      </c>
      <c r="Y23" s="201">
        <v>0</v>
      </c>
      <c r="Z23" s="201">
        <v>4.08</v>
      </c>
      <c r="AA23" s="201">
        <v>1.32</v>
      </c>
      <c r="AB23" s="201">
        <v>0</v>
      </c>
      <c r="AC23" s="201">
        <v>21.92</v>
      </c>
      <c r="AD23" s="201">
        <v>0</v>
      </c>
      <c r="AE23" s="201">
        <v>0</v>
      </c>
      <c r="AF23" s="201">
        <v>0</v>
      </c>
      <c r="AG23" s="201">
        <v>-0.26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184.49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0.18</v>
      </c>
      <c r="AW23" s="201">
        <v>0.3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43.03</v>
      </c>
      <c r="K24" s="201">
        <v>125.59</v>
      </c>
      <c r="L24" s="201">
        <v>2.39</v>
      </c>
      <c r="M24" s="201">
        <v>2.08</v>
      </c>
      <c r="N24" s="201">
        <v>1.82</v>
      </c>
      <c r="O24" s="201">
        <v>2.5499999999999998</v>
      </c>
      <c r="P24" s="201">
        <v>1.04</v>
      </c>
      <c r="Q24" s="201">
        <v>0.33</v>
      </c>
      <c r="R24" s="201">
        <v>0.66</v>
      </c>
      <c r="S24" s="201">
        <v>0.41</v>
      </c>
      <c r="T24" s="201">
        <v>0.05</v>
      </c>
      <c r="U24" s="201">
        <v>1.72</v>
      </c>
      <c r="V24" s="201">
        <v>0.18</v>
      </c>
      <c r="W24" s="201">
        <v>0.65</v>
      </c>
      <c r="X24" s="201">
        <v>2.17</v>
      </c>
      <c r="Y24" s="201">
        <v>0</v>
      </c>
      <c r="Z24" s="201">
        <v>4.08</v>
      </c>
      <c r="AA24" s="201">
        <v>1.32</v>
      </c>
      <c r="AB24" s="201">
        <v>0</v>
      </c>
      <c r="AC24" s="201">
        <v>21.92</v>
      </c>
      <c r="AD24" s="201">
        <v>0</v>
      </c>
      <c r="AE24" s="201">
        <v>0</v>
      </c>
      <c r="AF24" s="201">
        <v>0</v>
      </c>
      <c r="AG24" s="201">
        <v>-0.26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184.49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0.18</v>
      </c>
      <c r="AW24" s="201">
        <v>0.3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43.03</v>
      </c>
      <c r="K25" s="201">
        <v>193.26</v>
      </c>
      <c r="L25" s="201">
        <v>2.39</v>
      </c>
      <c r="M25" s="201">
        <v>2.08</v>
      </c>
      <c r="N25" s="201">
        <v>1.82</v>
      </c>
      <c r="O25" s="201">
        <v>2.5499999999999998</v>
      </c>
      <c r="P25" s="201">
        <v>1.04</v>
      </c>
      <c r="Q25" s="201">
        <v>0.33</v>
      </c>
      <c r="R25" s="201">
        <v>0.66</v>
      </c>
      <c r="S25" s="201">
        <v>0.41</v>
      </c>
      <c r="T25" s="201">
        <v>0.05</v>
      </c>
      <c r="U25" s="201">
        <v>1.72</v>
      </c>
      <c r="V25" s="201">
        <v>0.18</v>
      </c>
      <c r="W25" s="201">
        <v>0.65</v>
      </c>
      <c r="X25" s="201">
        <v>2.17</v>
      </c>
      <c r="Y25" s="201">
        <v>0</v>
      </c>
      <c r="Z25" s="201">
        <v>4.08</v>
      </c>
      <c r="AA25" s="201">
        <v>1.32</v>
      </c>
      <c r="AB25" s="201">
        <v>0</v>
      </c>
      <c r="AC25" s="201">
        <v>21.92</v>
      </c>
      <c r="AD25" s="201">
        <v>0</v>
      </c>
      <c r="AE25" s="201">
        <v>0</v>
      </c>
      <c r="AF25" s="201">
        <v>0</v>
      </c>
      <c r="AG25" s="201">
        <v>-0.26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184.49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0.18</v>
      </c>
      <c r="AW25" s="201">
        <v>0.3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43.03</v>
      </c>
      <c r="K26" s="201">
        <v>241.6</v>
      </c>
      <c r="L26" s="201">
        <v>2.39</v>
      </c>
      <c r="M26" s="201">
        <v>2.08</v>
      </c>
      <c r="N26" s="201">
        <v>1.82</v>
      </c>
      <c r="O26" s="201">
        <v>2.5499999999999998</v>
      </c>
      <c r="P26" s="201">
        <v>1.04</v>
      </c>
      <c r="Q26" s="201">
        <v>0.33</v>
      </c>
      <c r="R26" s="201">
        <v>0.66</v>
      </c>
      <c r="S26" s="201">
        <v>0.41</v>
      </c>
      <c r="T26" s="201">
        <v>0.05</v>
      </c>
      <c r="U26" s="201">
        <v>1.72</v>
      </c>
      <c r="V26" s="201">
        <v>0.18</v>
      </c>
      <c r="W26" s="201">
        <v>0.65</v>
      </c>
      <c r="X26" s="201">
        <v>2.17</v>
      </c>
      <c r="Y26" s="201">
        <v>0</v>
      </c>
      <c r="Z26" s="201">
        <v>4.08</v>
      </c>
      <c r="AA26" s="201">
        <v>1.1200000000000001</v>
      </c>
      <c r="AB26" s="201">
        <v>0</v>
      </c>
      <c r="AC26" s="201">
        <v>21.14</v>
      </c>
      <c r="AD26" s="201">
        <v>0</v>
      </c>
      <c r="AE26" s="201">
        <v>0</v>
      </c>
      <c r="AF26" s="201">
        <v>0</v>
      </c>
      <c r="AG26" s="201">
        <v>-0.26</v>
      </c>
      <c r="AH26" s="201">
        <v>0</v>
      </c>
      <c r="AI26" s="201">
        <v>0</v>
      </c>
      <c r="AJ26" s="201">
        <v>0</v>
      </c>
      <c r="AK26" s="201">
        <v>-25.95</v>
      </c>
      <c r="AL26" s="201">
        <v>0</v>
      </c>
      <c r="AM26" s="201">
        <v>0</v>
      </c>
      <c r="AN26" s="201">
        <v>0</v>
      </c>
      <c r="AO26" s="201">
        <v>184.49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0.18</v>
      </c>
      <c r="AW26" s="201">
        <v>0.3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43.03</v>
      </c>
      <c r="K27" s="201">
        <v>241.6</v>
      </c>
      <c r="L27" s="201">
        <v>2.39</v>
      </c>
      <c r="M27" s="201">
        <v>2.08</v>
      </c>
      <c r="N27" s="201">
        <v>1.82</v>
      </c>
      <c r="O27" s="201">
        <v>2.5499999999999998</v>
      </c>
      <c r="P27" s="201">
        <v>1.04</v>
      </c>
      <c r="Q27" s="201">
        <v>0.33</v>
      </c>
      <c r="R27" s="201">
        <v>0.66</v>
      </c>
      <c r="S27" s="201">
        <v>0.41</v>
      </c>
      <c r="T27" s="201">
        <v>0.05</v>
      </c>
      <c r="U27" s="201">
        <v>1.72</v>
      </c>
      <c r="V27" s="201">
        <v>0.18</v>
      </c>
      <c r="W27" s="201">
        <v>0.65</v>
      </c>
      <c r="X27" s="201">
        <v>2.17</v>
      </c>
      <c r="Y27" s="201">
        <v>0</v>
      </c>
      <c r="Z27" s="201">
        <v>4.08</v>
      </c>
      <c r="AA27" s="201">
        <v>25.12</v>
      </c>
      <c r="AB27" s="201">
        <v>0</v>
      </c>
      <c r="AC27" s="201">
        <v>21.14</v>
      </c>
      <c r="AD27" s="201">
        <v>0</v>
      </c>
      <c r="AE27" s="201">
        <v>0</v>
      </c>
      <c r="AF27" s="201">
        <v>0</v>
      </c>
      <c r="AG27" s="201">
        <v>-0.26</v>
      </c>
      <c r="AH27" s="201">
        <v>0</v>
      </c>
      <c r="AI27" s="201">
        <v>0</v>
      </c>
      <c r="AJ27" s="201">
        <v>0</v>
      </c>
      <c r="AK27" s="201">
        <v>-25.95</v>
      </c>
      <c r="AL27" s="201">
        <v>0</v>
      </c>
      <c r="AM27" s="201">
        <v>0</v>
      </c>
      <c r="AN27" s="201">
        <v>0</v>
      </c>
      <c r="AO27" s="201">
        <v>184.49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0.18</v>
      </c>
      <c r="AW27" s="201">
        <v>0.3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43.03</v>
      </c>
      <c r="K28" s="201">
        <v>241.6</v>
      </c>
      <c r="L28" s="201">
        <v>2.39</v>
      </c>
      <c r="M28" s="201">
        <v>2.08</v>
      </c>
      <c r="N28" s="201">
        <v>1.82</v>
      </c>
      <c r="O28" s="201">
        <v>2.5499999999999998</v>
      </c>
      <c r="P28" s="201">
        <v>1.04</v>
      </c>
      <c r="Q28" s="201">
        <v>4.6500000000000004</v>
      </c>
      <c r="R28" s="201">
        <v>0.66</v>
      </c>
      <c r="S28" s="201">
        <v>5.81</v>
      </c>
      <c r="T28" s="201">
        <v>0.05</v>
      </c>
      <c r="U28" s="201">
        <v>1.72</v>
      </c>
      <c r="V28" s="201">
        <v>0.18</v>
      </c>
      <c r="W28" s="201">
        <v>0.65</v>
      </c>
      <c r="X28" s="201">
        <v>2.17</v>
      </c>
      <c r="Y28" s="201">
        <v>0</v>
      </c>
      <c r="Z28" s="201">
        <v>4.08</v>
      </c>
      <c r="AA28" s="201">
        <v>25.12</v>
      </c>
      <c r="AB28" s="201">
        <v>0</v>
      </c>
      <c r="AC28" s="201">
        <v>21.14</v>
      </c>
      <c r="AD28" s="201">
        <v>0</v>
      </c>
      <c r="AE28" s="201">
        <v>0</v>
      </c>
      <c r="AF28" s="201">
        <v>0</v>
      </c>
      <c r="AG28" s="201">
        <v>-0.26</v>
      </c>
      <c r="AH28" s="201">
        <v>0</v>
      </c>
      <c r="AI28" s="201">
        <v>0</v>
      </c>
      <c r="AJ28" s="201">
        <v>0</v>
      </c>
      <c r="AK28" s="201">
        <v>-25.95</v>
      </c>
      <c r="AL28" s="201">
        <v>0</v>
      </c>
      <c r="AM28" s="201">
        <v>0</v>
      </c>
      <c r="AN28" s="201">
        <v>0</v>
      </c>
      <c r="AO28" s="201">
        <v>184.49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0.18</v>
      </c>
      <c r="AW28" s="201">
        <v>0.3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43.03</v>
      </c>
      <c r="K29" s="201">
        <v>241.6</v>
      </c>
      <c r="L29" s="201">
        <v>2.39</v>
      </c>
      <c r="M29" s="201">
        <v>2.08</v>
      </c>
      <c r="N29" s="201">
        <v>1.82</v>
      </c>
      <c r="O29" s="201">
        <v>2.5499999999999998</v>
      </c>
      <c r="P29" s="201">
        <v>2.46</v>
      </c>
      <c r="Q29" s="201">
        <v>4.6500000000000004</v>
      </c>
      <c r="R29" s="201">
        <v>0.66</v>
      </c>
      <c r="S29" s="201">
        <v>5.81</v>
      </c>
      <c r="T29" s="201">
        <v>0.05</v>
      </c>
      <c r="U29" s="201">
        <v>1.72</v>
      </c>
      <c r="V29" s="201">
        <v>0.18</v>
      </c>
      <c r="W29" s="201">
        <v>0.65</v>
      </c>
      <c r="X29" s="201">
        <v>2.17</v>
      </c>
      <c r="Y29" s="201">
        <v>0</v>
      </c>
      <c r="Z29" s="201">
        <v>4.08</v>
      </c>
      <c r="AA29" s="201">
        <v>25.12</v>
      </c>
      <c r="AB29" s="201">
        <v>0</v>
      </c>
      <c r="AC29" s="201">
        <v>21.92</v>
      </c>
      <c r="AD29" s="201">
        <v>0</v>
      </c>
      <c r="AE29" s="201">
        <v>0</v>
      </c>
      <c r="AF29" s="201">
        <v>0</v>
      </c>
      <c r="AG29" s="201">
        <v>-0.26</v>
      </c>
      <c r="AH29" s="201">
        <v>0</v>
      </c>
      <c r="AI29" s="201">
        <v>0</v>
      </c>
      <c r="AJ29" s="201">
        <v>0</v>
      </c>
      <c r="AK29" s="201">
        <v>-25.95</v>
      </c>
      <c r="AL29" s="201">
        <v>0</v>
      </c>
      <c r="AM29" s="201">
        <v>0</v>
      </c>
      <c r="AN29" s="201">
        <v>0</v>
      </c>
      <c r="AO29" s="201">
        <v>184.49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0.18</v>
      </c>
      <c r="AW29" s="201">
        <v>0.14000000000000001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43.03</v>
      </c>
      <c r="K30" s="201">
        <v>241.6</v>
      </c>
      <c r="L30" s="201">
        <v>2.39</v>
      </c>
      <c r="M30" s="201">
        <v>2.08</v>
      </c>
      <c r="N30" s="201">
        <v>1.82</v>
      </c>
      <c r="O30" s="201">
        <v>2.5499999999999998</v>
      </c>
      <c r="P30" s="201">
        <v>2.46</v>
      </c>
      <c r="Q30" s="201">
        <v>4.6500000000000004</v>
      </c>
      <c r="R30" s="201">
        <v>9.19</v>
      </c>
      <c r="S30" s="201">
        <v>5.81</v>
      </c>
      <c r="T30" s="201">
        <v>0.68</v>
      </c>
      <c r="U30" s="201">
        <v>1.72</v>
      </c>
      <c r="V30" s="201">
        <v>0.18</v>
      </c>
      <c r="W30" s="201">
        <v>0.65</v>
      </c>
      <c r="X30" s="201">
        <v>2.17</v>
      </c>
      <c r="Y30" s="201">
        <v>0</v>
      </c>
      <c r="Z30" s="201">
        <v>4.08</v>
      </c>
      <c r="AA30" s="201">
        <v>25.12</v>
      </c>
      <c r="AB30" s="201">
        <v>0</v>
      </c>
      <c r="AC30" s="201">
        <v>21.92</v>
      </c>
      <c r="AD30" s="201">
        <v>0</v>
      </c>
      <c r="AE30" s="201">
        <v>0</v>
      </c>
      <c r="AF30" s="201">
        <v>0</v>
      </c>
      <c r="AG30" s="201">
        <v>-0.26</v>
      </c>
      <c r="AH30" s="201">
        <v>0</v>
      </c>
      <c r="AI30" s="201">
        <v>0</v>
      </c>
      <c r="AJ30" s="201">
        <v>0</v>
      </c>
      <c r="AK30" s="201">
        <v>-25.95</v>
      </c>
      <c r="AL30" s="201">
        <v>0</v>
      </c>
      <c r="AM30" s="201">
        <v>0</v>
      </c>
      <c r="AN30" s="201">
        <v>0</v>
      </c>
      <c r="AO30" s="201">
        <v>184.49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0.18</v>
      </c>
      <c r="AW30" s="201">
        <v>0.14000000000000001</v>
      </c>
      <c r="AX30" s="201">
        <v>0.11</v>
      </c>
      <c r="AY30" s="201">
        <v>0.16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41.81</v>
      </c>
      <c r="K31" s="201">
        <v>241.59</v>
      </c>
      <c r="L31" s="201">
        <v>2.06</v>
      </c>
      <c r="M31" s="201">
        <v>2.08</v>
      </c>
      <c r="N31" s="201">
        <v>1.82</v>
      </c>
      <c r="O31" s="201">
        <v>2.5499999999999998</v>
      </c>
      <c r="P31" s="201">
        <v>2.46</v>
      </c>
      <c r="Q31" s="201">
        <v>4.6500000000000004</v>
      </c>
      <c r="R31" s="201">
        <v>9.19</v>
      </c>
      <c r="S31" s="201">
        <v>5.81</v>
      </c>
      <c r="T31" s="201">
        <v>0.68</v>
      </c>
      <c r="U31" s="201">
        <v>1.72</v>
      </c>
      <c r="V31" s="201">
        <v>0.18</v>
      </c>
      <c r="W31" s="201">
        <v>0.65</v>
      </c>
      <c r="X31" s="201">
        <v>2.17</v>
      </c>
      <c r="Y31" s="201">
        <v>0</v>
      </c>
      <c r="Z31" s="201">
        <v>57.38</v>
      </c>
      <c r="AA31" s="201">
        <v>25.12</v>
      </c>
      <c r="AB31" s="201">
        <v>0</v>
      </c>
      <c r="AC31" s="201">
        <v>21.92</v>
      </c>
      <c r="AD31" s="201">
        <v>0</v>
      </c>
      <c r="AE31" s="201">
        <v>0</v>
      </c>
      <c r="AF31" s="201">
        <v>0</v>
      </c>
      <c r="AG31" s="201">
        <v>-0.26</v>
      </c>
      <c r="AH31" s="201">
        <v>5.66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184.49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0.18</v>
      </c>
      <c r="AW31" s="201">
        <v>0.14000000000000001</v>
      </c>
      <c r="AX31" s="201">
        <v>0.11</v>
      </c>
      <c r="AY31" s="201">
        <v>0.16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41.81</v>
      </c>
      <c r="K32" s="201">
        <v>241.6</v>
      </c>
      <c r="L32" s="201">
        <v>2.06</v>
      </c>
      <c r="M32" s="201">
        <v>2.08</v>
      </c>
      <c r="N32" s="201">
        <v>1.82</v>
      </c>
      <c r="O32" s="201">
        <v>2.5499999999999998</v>
      </c>
      <c r="P32" s="201">
        <v>2.46</v>
      </c>
      <c r="Q32" s="201">
        <v>4.6500000000000004</v>
      </c>
      <c r="R32" s="201">
        <v>9.19</v>
      </c>
      <c r="S32" s="201">
        <v>5.81</v>
      </c>
      <c r="T32" s="201">
        <v>0.68</v>
      </c>
      <c r="U32" s="201">
        <v>1.72</v>
      </c>
      <c r="V32" s="201">
        <v>0.18</v>
      </c>
      <c r="W32" s="201">
        <v>0.65</v>
      </c>
      <c r="X32" s="201">
        <v>2.17</v>
      </c>
      <c r="Y32" s="201">
        <v>0</v>
      </c>
      <c r="Z32" s="201">
        <v>64.64</v>
      </c>
      <c r="AA32" s="201">
        <v>21.58</v>
      </c>
      <c r="AB32" s="201">
        <v>0</v>
      </c>
      <c r="AC32" s="201">
        <v>21.92</v>
      </c>
      <c r="AD32" s="201">
        <v>0</v>
      </c>
      <c r="AE32" s="201">
        <v>0</v>
      </c>
      <c r="AF32" s="201">
        <v>0</v>
      </c>
      <c r="AG32" s="201">
        <v>-0.26</v>
      </c>
      <c r="AH32" s="201">
        <v>5.66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184.49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0.18</v>
      </c>
      <c r="AW32" s="201">
        <v>0.14000000000000001</v>
      </c>
      <c r="AX32" s="201">
        <v>0.11</v>
      </c>
      <c r="AY32" s="201">
        <v>0.16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41.81</v>
      </c>
      <c r="K33" s="201">
        <v>237.99</v>
      </c>
      <c r="L33" s="201">
        <v>2.06</v>
      </c>
      <c r="M33" s="201">
        <v>2.08</v>
      </c>
      <c r="N33" s="201">
        <v>1.82</v>
      </c>
      <c r="O33" s="201">
        <v>2.5499999999999998</v>
      </c>
      <c r="P33" s="201">
        <v>1.1299999999999999</v>
      </c>
      <c r="Q33" s="201">
        <v>4.6500000000000004</v>
      </c>
      <c r="R33" s="201">
        <v>9.19</v>
      </c>
      <c r="S33" s="201">
        <v>5.69</v>
      </c>
      <c r="T33" s="201">
        <v>0.68</v>
      </c>
      <c r="U33" s="201">
        <v>1.72</v>
      </c>
      <c r="V33" s="201">
        <v>0.18</v>
      </c>
      <c r="W33" s="201">
        <v>0.65</v>
      </c>
      <c r="X33" s="201">
        <v>2.17</v>
      </c>
      <c r="Y33" s="201">
        <v>0</v>
      </c>
      <c r="Z33" s="201">
        <v>64.64</v>
      </c>
      <c r="AA33" s="201">
        <v>19.13</v>
      </c>
      <c r="AB33" s="201">
        <v>0</v>
      </c>
      <c r="AC33" s="201">
        <v>21.92</v>
      </c>
      <c r="AD33" s="201">
        <v>0</v>
      </c>
      <c r="AE33" s="201">
        <v>0</v>
      </c>
      <c r="AF33" s="201">
        <v>0</v>
      </c>
      <c r="AG33" s="201">
        <v>-0.26</v>
      </c>
      <c r="AH33" s="201">
        <v>11.32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184.49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0.18</v>
      </c>
      <c r="AW33" s="201">
        <v>0.14000000000000001</v>
      </c>
      <c r="AX33" s="201">
        <v>0.11</v>
      </c>
      <c r="AY33" s="201">
        <v>0.16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41.81</v>
      </c>
      <c r="K34" s="201">
        <v>241.59</v>
      </c>
      <c r="L34" s="201">
        <v>2.39</v>
      </c>
      <c r="M34" s="201">
        <v>2.08</v>
      </c>
      <c r="N34" s="201">
        <v>1.82</v>
      </c>
      <c r="O34" s="201">
        <v>2.5499999999999998</v>
      </c>
      <c r="P34" s="201">
        <v>1.08</v>
      </c>
      <c r="Q34" s="201">
        <v>4.6500000000000004</v>
      </c>
      <c r="R34" s="201">
        <v>9.19</v>
      </c>
      <c r="S34" s="201">
        <v>5.69</v>
      </c>
      <c r="T34" s="201">
        <v>0.68</v>
      </c>
      <c r="U34" s="201">
        <v>1.72</v>
      </c>
      <c r="V34" s="201">
        <v>0.18</v>
      </c>
      <c r="W34" s="201">
        <v>0.65</v>
      </c>
      <c r="X34" s="201">
        <v>2.17</v>
      </c>
      <c r="Y34" s="201">
        <v>0</v>
      </c>
      <c r="Z34" s="201">
        <v>64.64</v>
      </c>
      <c r="AA34" s="201">
        <v>14.27</v>
      </c>
      <c r="AB34" s="201">
        <v>0</v>
      </c>
      <c r="AC34" s="201">
        <v>21.92</v>
      </c>
      <c r="AD34" s="201">
        <v>0</v>
      </c>
      <c r="AE34" s="201">
        <v>0</v>
      </c>
      <c r="AF34" s="201">
        <v>0</v>
      </c>
      <c r="AG34" s="201">
        <v>-0.26</v>
      </c>
      <c r="AH34" s="201">
        <v>11.32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184.49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0.18</v>
      </c>
      <c r="AW34" s="201">
        <v>0.14000000000000001</v>
      </c>
      <c r="AX34" s="201">
        <v>0.11</v>
      </c>
      <c r="AY34" s="201">
        <v>0.16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41.81</v>
      </c>
      <c r="K35" s="201">
        <v>241.59</v>
      </c>
      <c r="L35" s="201">
        <v>2.39</v>
      </c>
      <c r="M35" s="201">
        <v>2.08</v>
      </c>
      <c r="N35" s="201">
        <v>1.82</v>
      </c>
      <c r="O35" s="201">
        <v>2.5499999999999998</v>
      </c>
      <c r="P35" s="201">
        <v>1.08</v>
      </c>
      <c r="Q35" s="201">
        <v>4.6500000000000004</v>
      </c>
      <c r="R35" s="201">
        <v>9.19</v>
      </c>
      <c r="S35" s="201">
        <v>5.81</v>
      </c>
      <c r="T35" s="201">
        <v>0.68</v>
      </c>
      <c r="U35" s="201">
        <v>1.72</v>
      </c>
      <c r="V35" s="201">
        <v>0.18</v>
      </c>
      <c r="W35" s="201">
        <v>0.65</v>
      </c>
      <c r="X35" s="201">
        <v>2.17</v>
      </c>
      <c r="Y35" s="201">
        <v>0</v>
      </c>
      <c r="Z35" s="201">
        <v>64.64</v>
      </c>
      <c r="AA35" s="201">
        <v>14.27</v>
      </c>
      <c r="AB35" s="201">
        <v>0</v>
      </c>
      <c r="AC35" s="201">
        <v>21.92</v>
      </c>
      <c r="AD35" s="201">
        <v>0</v>
      </c>
      <c r="AE35" s="201">
        <v>0</v>
      </c>
      <c r="AF35" s="201">
        <v>0</v>
      </c>
      <c r="AG35" s="201">
        <v>-0.26</v>
      </c>
      <c r="AH35" s="201">
        <v>16.97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184.49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0.27</v>
      </c>
      <c r="AV35" s="201">
        <v>0.18</v>
      </c>
      <c r="AW35" s="201">
        <v>0.14000000000000001</v>
      </c>
      <c r="AX35" s="201">
        <v>0.11</v>
      </c>
      <c r="AY35" s="201">
        <v>0.16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41.81</v>
      </c>
      <c r="K36" s="201">
        <v>237.99</v>
      </c>
      <c r="L36" s="201">
        <v>2.39</v>
      </c>
      <c r="M36" s="201">
        <v>2.08</v>
      </c>
      <c r="N36" s="201">
        <v>1.82</v>
      </c>
      <c r="O36" s="201">
        <v>2.5499999999999998</v>
      </c>
      <c r="P36" s="201">
        <v>1.08</v>
      </c>
      <c r="Q36" s="201">
        <v>4.6500000000000004</v>
      </c>
      <c r="R36" s="201">
        <v>9.19</v>
      </c>
      <c r="S36" s="201">
        <v>5.81</v>
      </c>
      <c r="T36" s="201">
        <v>0.68</v>
      </c>
      <c r="U36" s="201">
        <v>1.72</v>
      </c>
      <c r="V36" s="201">
        <v>0.18</v>
      </c>
      <c r="W36" s="201">
        <v>0.65</v>
      </c>
      <c r="X36" s="201">
        <v>2.17</v>
      </c>
      <c r="Y36" s="201">
        <v>0</v>
      </c>
      <c r="Z36" s="201">
        <v>64.64</v>
      </c>
      <c r="AA36" s="201">
        <v>14.27</v>
      </c>
      <c r="AB36" s="201">
        <v>0</v>
      </c>
      <c r="AC36" s="201">
        <v>21.92</v>
      </c>
      <c r="AD36" s="201">
        <v>0</v>
      </c>
      <c r="AE36" s="201">
        <v>0</v>
      </c>
      <c r="AF36" s="201">
        <v>0</v>
      </c>
      <c r="AG36" s="201">
        <v>-0.26</v>
      </c>
      <c r="AH36" s="201">
        <v>16.97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184.49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0.27</v>
      </c>
      <c r="AV36" s="201">
        <v>0.18</v>
      </c>
      <c r="AW36" s="201">
        <v>0.14000000000000001</v>
      </c>
      <c r="AX36" s="201">
        <v>0.11</v>
      </c>
      <c r="AY36" s="201">
        <v>0.16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41.81</v>
      </c>
      <c r="K37" s="201">
        <v>239.54</v>
      </c>
      <c r="L37" s="201">
        <v>2.39</v>
      </c>
      <c r="M37" s="201">
        <v>2.08</v>
      </c>
      <c r="N37" s="201">
        <v>1.82</v>
      </c>
      <c r="O37" s="201">
        <v>2.5499999999999998</v>
      </c>
      <c r="P37" s="201">
        <v>1.08</v>
      </c>
      <c r="Q37" s="201">
        <v>4.6500000000000004</v>
      </c>
      <c r="R37" s="201">
        <v>9.19</v>
      </c>
      <c r="S37" s="201">
        <v>5.81</v>
      </c>
      <c r="T37" s="201">
        <v>0.68</v>
      </c>
      <c r="U37" s="201">
        <v>1.72</v>
      </c>
      <c r="V37" s="201">
        <v>0</v>
      </c>
      <c r="W37" s="201">
        <v>0.65</v>
      </c>
      <c r="X37" s="201">
        <v>2.17</v>
      </c>
      <c r="Y37" s="201">
        <v>0</v>
      </c>
      <c r="Z37" s="201">
        <v>64.64</v>
      </c>
      <c r="AA37" s="201">
        <v>14.27</v>
      </c>
      <c r="AB37" s="201">
        <v>0</v>
      </c>
      <c r="AC37" s="201">
        <v>21.92</v>
      </c>
      <c r="AD37" s="201">
        <v>0</v>
      </c>
      <c r="AE37" s="201">
        <v>0</v>
      </c>
      <c r="AF37" s="201">
        <v>0</v>
      </c>
      <c r="AG37" s="201">
        <v>-0.26</v>
      </c>
      <c r="AH37" s="201">
        <v>22.63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184.49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0.27</v>
      </c>
      <c r="AV37" s="201">
        <v>0.18</v>
      </c>
      <c r="AW37" s="201">
        <v>0.14000000000000001</v>
      </c>
      <c r="AX37" s="201">
        <v>0.11</v>
      </c>
      <c r="AY37" s="201">
        <v>0.16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41.81</v>
      </c>
      <c r="K38" s="201">
        <v>239.54</v>
      </c>
      <c r="L38" s="201">
        <v>2.39</v>
      </c>
      <c r="M38" s="201">
        <v>2.08</v>
      </c>
      <c r="N38" s="201">
        <v>1.82</v>
      </c>
      <c r="O38" s="201">
        <v>2.5499999999999998</v>
      </c>
      <c r="P38" s="201">
        <v>1.08</v>
      </c>
      <c r="Q38" s="201">
        <v>4.6500000000000004</v>
      </c>
      <c r="R38" s="201">
        <v>9.19</v>
      </c>
      <c r="S38" s="201">
        <v>5.81</v>
      </c>
      <c r="T38" s="201">
        <v>0.68</v>
      </c>
      <c r="U38" s="201">
        <v>1.72</v>
      </c>
      <c r="V38" s="201">
        <v>0</v>
      </c>
      <c r="W38" s="201">
        <v>0.65</v>
      </c>
      <c r="X38" s="201">
        <v>2.17</v>
      </c>
      <c r="Y38" s="201">
        <v>0</v>
      </c>
      <c r="Z38" s="201">
        <v>64.64</v>
      </c>
      <c r="AA38" s="201">
        <v>14.27</v>
      </c>
      <c r="AB38" s="201">
        <v>0</v>
      </c>
      <c r="AC38" s="201">
        <v>21.92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184.49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0.27</v>
      </c>
      <c r="AV38" s="201">
        <v>0.18</v>
      </c>
      <c r="AW38" s="201">
        <v>0.14000000000000001</v>
      </c>
      <c r="AX38" s="201">
        <v>0.11</v>
      </c>
      <c r="AY38" s="201">
        <v>0.16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41.21</v>
      </c>
      <c r="K39" s="201">
        <v>234.39</v>
      </c>
      <c r="L39" s="201">
        <v>2.06</v>
      </c>
      <c r="M39" s="201">
        <v>2.06</v>
      </c>
      <c r="N39" s="201">
        <v>1.8</v>
      </c>
      <c r="O39" s="201">
        <v>2.52</v>
      </c>
      <c r="P39" s="201">
        <v>1.07</v>
      </c>
      <c r="Q39" s="201">
        <v>4.57</v>
      </c>
      <c r="R39" s="201">
        <v>9.19</v>
      </c>
      <c r="S39" s="201">
        <v>5.81</v>
      </c>
      <c r="T39" s="201">
        <v>0.68</v>
      </c>
      <c r="U39" s="201">
        <v>1.72</v>
      </c>
      <c r="V39" s="201">
        <v>0</v>
      </c>
      <c r="W39" s="201">
        <v>0.65</v>
      </c>
      <c r="X39" s="201">
        <v>2.17</v>
      </c>
      <c r="Y39" s="201">
        <v>0</v>
      </c>
      <c r="Z39" s="201">
        <v>64.64</v>
      </c>
      <c r="AA39" s="201">
        <v>14.27</v>
      </c>
      <c r="AB39" s="201">
        <v>0</v>
      </c>
      <c r="AC39" s="201">
        <v>21.92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178.26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0.27</v>
      </c>
      <c r="AV39" s="201">
        <v>0.18</v>
      </c>
      <c r="AW39" s="201">
        <v>0.14000000000000001</v>
      </c>
      <c r="AX39" s="201">
        <v>0.11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41.21</v>
      </c>
      <c r="K40" s="201">
        <v>236.99</v>
      </c>
      <c r="L40" s="201">
        <v>2.06</v>
      </c>
      <c r="M40" s="201">
        <v>2.0699999999999998</v>
      </c>
      <c r="N40" s="201">
        <v>1.81</v>
      </c>
      <c r="O40" s="201">
        <v>2.54</v>
      </c>
      <c r="P40" s="201">
        <v>1.08</v>
      </c>
      <c r="Q40" s="201">
        <v>4.57</v>
      </c>
      <c r="R40" s="201">
        <v>9.19</v>
      </c>
      <c r="S40" s="201">
        <v>5.81</v>
      </c>
      <c r="T40" s="201">
        <v>0.68</v>
      </c>
      <c r="U40" s="201">
        <v>1.72</v>
      </c>
      <c r="V40" s="201">
        <v>0</v>
      </c>
      <c r="W40" s="201">
        <v>0.65</v>
      </c>
      <c r="X40" s="201">
        <v>2.17</v>
      </c>
      <c r="Y40" s="201">
        <v>0</v>
      </c>
      <c r="Z40" s="201">
        <v>64.64</v>
      </c>
      <c r="AA40" s="201">
        <v>14.27</v>
      </c>
      <c r="AB40" s="201">
        <v>0</v>
      </c>
      <c r="AC40" s="201">
        <v>21.92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178.26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0.27</v>
      </c>
      <c r="AV40" s="201">
        <v>0.18</v>
      </c>
      <c r="AW40" s="201">
        <v>0.14000000000000001</v>
      </c>
      <c r="AX40" s="201">
        <v>0.11</v>
      </c>
      <c r="AY40" s="201">
        <v>0.18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41.21</v>
      </c>
      <c r="K41" s="201">
        <v>232.27</v>
      </c>
      <c r="L41" s="201">
        <v>2.06</v>
      </c>
      <c r="M41" s="201">
        <v>1.99</v>
      </c>
      <c r="N41" s="201">
        <v>1.75</v>
      </c>
      <c r="O41" s="201">
        <v>2.44</v>
      </c>
      <c r="P41" s="201">
        <v>1.04</v>
      </c>
      <c r="Q41" s="201">
        <v>4.57</v>
      </c>
      <c r="R41" s="201">
        <v>9.19</v>
      </c>
      <c r="S41" s="201">
        <v>5.81</v>
      </c>
      <c r="T41" s="201">
        <v>0.68</v>
      </c>
      <c r="U41" s="201">
        <v>1.69</v>
      </c>
      <c r="V41" s="201">
        <v>1.1100000000000001</v>
      </c>
      <c r="W41" s="201">
        <v>8.83</v>
      </c>
      <c r="X41" s="201">
        <v>30.33</v>
      </c>
      <c r="Y41" s="201">
        <v>0</v>
      </c>
      <c r="Z41" s="201">
        <v>64.64</v>
      </c>
      <c r="AA41" s="201">
        <v>14.27</v>
      </c>
      <c r="AB41" s="201">
        <v>0</v>
      </c>
      <c r="AC41" s="201">
        <v>21.92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178.26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3.83</v>
      </c>
      <c r="AV41" s="201">
        <v>0.18</v>
      </c>
      <c r="AW41" s="201">
        <v>0.14000000000000001</v>
      </c>
      <c r="AX41" s="201">
        <v>0.11</v>
      </c>
      <c r="AY41" s="201">
        <v>0.27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41.21</v>
      </c>
      <c r="K42" s="201">
        <v>232.27</v>
      </c>
      <c r="L42" s="201">
        <v>2.06</v>
      </c>
      <c r="M42" s="201">
        <v>1.98</v>
      </c>
      <c r="N42" s="201">
        <v>1.74</v>
      </c>
      <c r="O42" s="201">
        <v>2.4300000000000002</v>
      </c>
      <c r="P42" s="201">
        <v>1.03</v>
      </c>
      <c r="Q42" s="201">
        <v>4.57</v>
      </c>
      <c r="R42" s="201">
        <v>9.19</v>
      </c>
      <c r="S42" s="201">
        <v>5.81</v>
      </c>
      <c r="T42" s="201">
        <v>0.68</v>
      </c>
      <c r="U42" s="201">
        <v>1.69</v>
      </c>
      <c r="V42" s="201">
        <v>1.1100000000000001</v>
      </c>
      <c r="W42" s="201">
        <v>8.83</v>
      </c>
      <c r="X42" s="201">
        <v>30.33</v>
      </c>
      <c r="Y42" s="201">
        <v>0</v>
      </c>
      <c r="Z42" s="201">
        <v>64.64</v>
      </c>
      <c r="AA42" s="201">
        <v>14.27</v>
      </c>
      <c r="AB42" s="201">
        <v>0</v>
      </c>
      <c r="AC42" s="201">
        <v>21.92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178.26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3.83</v>
      </c>
      <c r="AV42" s="201">
        <v>0.18</v>
      </c>
      <c r="AW42" s="201">
        <v>0.14000000000000001</v>
      </c>
      <c r="AX42" s="201">
        <v>0.11</v>
      </c>
      <c r="AY42" s="201">
        <v>0.28000000000000003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41.21</v>
      </c>
      <c r="K43" s="201">
        <v>241.59</v>
      </c>
      <c r="L43" s="201">
        <v>2.06</v>
      </c>
      <c r="M43" s="201">
        <v>2.08</v>
      </c>
      <c r="N43" s="201">
        <v>1.82</v>
      </c>
      <c r="O43" s="201">
        <v>2.5499999999999998</v>
      </c>
      <c r="P43" s="201">
        <v>1.08</v>
      </c>
      <c r="Q43" s="201">
        <v>4.74</v>
      </c>
      <c r="R43" s="201">
        <v>9.19</v>
      </c>
      <c r="S43" s="201">
        <v>5.81</v>
      </c>
      <c r="T43" s="201">
        <v>0.68</v>
      </c>
      <c r="U43" s="201">
        <v>1.69</v>
      </c>
      <c r="V43" s="201">
        <v>1.1100000000000001</v>
      </c>
      <c r="W43" s="201">
        <v>8.83</v>
      </c>
      <c r="X43" s="201">
        <v>30.33</v>
      </c>
      <c r="Y43" s="201">
        <v>0</v>
      </c>
      <c r="Z43" s="201">
        <v>64.64</v>
      </c>
      <c r="AA43" s="201">
        <v>21.58</v>
      </c>
      <c r="AB43" s="201">
        <v>0</v>
      </c>
      <c r="AC43" s="201">
        <v>22.27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178.26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4.22</v>
      </c>
      <c r="AV43" s="201">
        <v>0.18</v>
      </c>
      <c r="AW43" s="201">
        <v>0.14000000000000001</v>
      </c>
      <c r="AX43" s="201">
        <v>0.11</v>
      </c>
      <c r="AY43" s="201">
        <v>0.16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41.21</v>
      </c>
      <c r="K44" s="201">
        <v>241.59</v>
      </c>
      <c r="L44" s="201">
        <v>2.39</v>
      </c>
      <c r="M44" s="201">
        <v>2.08</v>
      </c>
      <c r="N44" s="201">
        <v>1.82</v>
      </c>
      <c r="O44" s="201">
        <v>2.5499999999999998</v>
      </c>
      <c r="P44" s="201">
        <v>1.08</v>
      </c>
      <c r="Q44" s="201">
        <v>4.6500000000000004</v>
      </c>
      <c r="R44" s="201">
        <v>9.19</v>
      </c>
      <c r="S44" s="201">
        <v>5.81</v>
      </c>
      <c r="T44" s="201">
        <v>0.68</v>
      </c>
      <c r="U44" s="201">
        <v>1.69</v>
      </c>
      <c r="V44" s="201">
        <v>1.1100000000000001</v>
      </c>
      <c r="W44" s="201">
        <v>8.83</v>
      </c>
      <c r="X44" s="201">
        <v>30.33</v>
      </c>
      <c r="Y44" s="201">
        <v>0</v>
      </c>
      <c r="Z44" s="201">
        <v>64.64</v>
      </c>
      <c r="AA44" s="201">
        <v>21.58</v>
      </c>
      <c r="AB44" s="201">
        <v>0</v>
      </c>
      <c r="AC44" s="201">
        <v>22.27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178.26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4.22</v>
      </c>
      <c r="AV44" s="201">
        <v>0.18</v>
      </c>
      <c r="AW44" s="201">
        <v>0.14000000000000001</v>
      </c>
      <c r="AX44" s="201">
        <v>0.11</v>
      </c>
      <c r="AY44" s="201">
        <v>0.16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41.21</v>
      </c>
      <c r="K45" s="201">
        <v>239.44</v>
      </c>
      <c r="L45" s="201">
        <v>2.39</v>
      </c>
      <c r="M45" s="201">
        <v>2.0699999999999998</v>
      </c>
      <c r="N45" s="201">
        <v>1.81</v>
      </c>
      <c r="O45" s="201">
        <v>2.5299999999999998</v>
      </c>
      <c r="P45" s="201">
        <v>1.08</v>
      </c>
      <c r="Q45" s="201">
        <v>4.6500000000000004</v>
      </c>
      <c r="R45" s="201">
        <v>9.19</v>
      </c>
      <c r="S45" s="201">
        <v>5.81</v>
      </c>
      <c r="T45" s="201">
        <v>0.68</v>
      </c>
      <c r="U45" s="201">
        <v>1.69</v>
      </c>
      <c r="V45" s="201">
        <v>1.1100000000000001</v>
      </c>
      <c r="W45" s="201">
        <v>8.83</v>
      </c>
      <c r="X45" s="201">
        <v>30.33</v>
      </c>
      <c r="Y45" s="201">
        <v>0</v>
      </c>
      <c r="Z45" s="201">
        <v>64.64</v>
      </c>
      <c r="AA45" s="201">
        <v>21.58</v>
      </c>
      <c r="AB45" s="201">
        <v>0</v>
      </c>
      <c r="AC45" s="201">
        <v>22.27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178.26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4.22</v>
      </c>
      <c r="AV45" s="201">
        <v>0.18</v>
      </c>
      <c r="AW45" s="201">
        <v>0.14000000000000001</v>
      </c>
      <c r="AX45" s="201">
        <v>0.11</v>
      </c>
      <c r="AY45" s="201">
        <v>0.18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41.21</v>
      </c>
      <c r="K46" s="201">
        <v>234.28</v>
      </c>
      <c r="L46" s="201">
        <v>2.39</v>
      </c>
      <c r="M46" s="201">
        <v>2.04</v>
      </c>
      <c r="N46" s="201">
        <v>1.79</v>
      </c>
      <c r="O46" s="201">
        <v>2.5</v>
      </c>
      <c r="P46" s="201">
        <v>1.06</v>
      </c>
      <c r="Q46" s="201">
        <v>4.6500000000000004</v>
      </c>
      <c r="R46" s="201">
        <v>9.19</v>
      </c>
      <c r="S46" s="201">
        <v>5.81</v>
      </c>
      <c r="T46" s="201">
        <v>0.68</v>
      </c>
      <c r="U46" s="201">
        <v>1.69</v>
      </c>
      <c r="V46" s="201">
        <v>1.1100000000000001</v>
      </c>
      <c r="W46" s="201">
        <v>8.83</v>
      </c>
      <c r="X46" s="201">
        <v>30.33</v>
      </c>
      <c r="Y46" s="201">
        <v>0</v>
      </c>
      <c r="Z46" s="201">
        <v>64.64</v>
      </c>
      <c r="AA46" s="201">
        <v>21.58</v>
      </c>
      <c r="AB46" s="201">
        <v>0</v>
      </c>
      <c r="AC46" s="201">
        <v>22.27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178.26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4.22</v>
      </c>
      <c r="AV46" s="201">
        <v>0.18</v>
      </c>
      <c r="AW46" s="201">
        <v>0.14000000000000001</v>
      </c>
      <c r="AX46" s="201">
        <v>0.11</v>
      </c>
      <c r="AY46" s="201">
        <v>0.22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40.6</v>
      </c>
      <c r="K47" s="201">
        <v>232.27</v>
      </c>
      <c r="L47" s="201">
        <v>3.52</v>
      </c>
      <c r="M47" s="201">
        <v>2.02</v>
      </c>
      <c r="N47" s="201">
        <v>1.78</v>
      </c>
      <c r="O47" s="201">
        <v>2.48</v>
      </c>
      <c r="P47" s="201">
        <v>1.05</v>
      </c>
      <c r="Q47" s="201">
        <v>4.6500000000000004</v>
      </c>
      <c r="R47" s="201">
        <v>9.19</v>
      </c>
      <c r="S47" s="201">
        <v>5.81</v>
      </c>
      <c r="T47" s="201">
        <v>0.68</v>
      </c>
      <c r="U47" s="201">
        <v>1.69</v>
      </c>
      <c r="V47" s="201">
        <v>0.99</v>
      </c>
      <c r="W47" s="201">
        <v>8.83</v>
      </c>
      <c r="X47" s="201">
        <v>30.33</v>
      </c>
      <c r="Y47" s="201">
        <v>0</v>
      </c>
      <c r="Z47" s="201">
        <v>63.98</v>
      </c>
      <c r="AA47" s="201">
        <v>21.58</v>
      </c>
      <c r="AB47" s="201">
        <v>0</v>
      </c>
      <c r="AC47" s="201">
        <v>22.63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178.26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4.22</v>
      </c>
      <c r="AV47" s="201">
        <v>0.18</v>
      </c>
      <c r="AW47" s="201">
        <v>0.14000000000000001</v>
      </c>
      <c r="AX47" s="201">
        <v>0.11</v>
      </c>
      <c r="AY47" s="201">
        <v>0.23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40.6</v>
      </c>
      <c r="K48" s="201">
        <v>232.27</v>
      </c>
      <c r="L48" s="201">
        <v>2.39</v>
      </c>
      <c r="M48" s="201">
        <v>2.02</v>
      </c>
      <c r="N48" s="201">
        <v>1.77</v>
      </c>
      <c r="O48" s="201">
        <v>2.4700000000000002</v>
      </c>
      <c r="P48" s="201">
        <v>1.05</v>
      </c>
      <c r="Q48" s="201">
        <v>4.6500000000000004</v>
      </c>
      <c r="R48" s="201">
        <v>9.19</v>
      </c>
      <c r="S48" s="201">
        <v>5.81</v>
      </c>
      <c r="T48" s="201">
        <v>0.68</v>
      </c>
      <c r="U48" s="201">
        <v>1.69</v>
      </c>
      <c r="V48" s="201">
        <v>0.99</v>
      </c>
      <c r="W48" s="201">
        <v>8.83</v>
      </c>
      <c r="X48" s="201">
        <v>30.33</v>
      </c>
      <c r="Y48" s="201">
        <v>0</v>
      </c>
      <c r="Z48" s="201">
        <v>63.98</v>
      </c>
      <c r="AA48" s="201">
        <v>21.58</v>
      </c>
      <c r="AB48" s="201">
        <v>0</v>
      </c>
      <c r="AC48" s="201">
        <v>22.63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178.26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4.22</v>
      </c>
      <c r="AV48" s="201">
        <v>0.18</v>
      </c>
      <c r="AW48" s="201">
        <v>0.14000000000000001</v>
      </c>
      <c r="AX48" s="201">
        <v>0.11</v>
      </c>
      <c r="AY48" s="201">
        <v>0.24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40.6</v>
      </c>
      <c r="K49" s="201">
        <v>232.27</v>
      </c>
      <c r="L49" s="201">
        <v>2.39</v>
      </c>
      <c r="M49" s="201">
        <v>1.99</v>
      </c>
      <c r="N49" s="201">
        <v>1.75</v>
      </c>
      <c r="O49" s="201">
        <v>2.44</v>
      </c>
      <c r="P49" s="201">
        <v>1.04</v>
      </c>
      <c r="Q49" s="201">
        <v>4.6500000000000004</v>
      </c>
      <c r="R49" s="201">
        <v>9.19</v>
      </c>
      <c r="S49" s="201">
        <v>5.81</v>
      </c>
      <c r="T49" s="201">
        <v>0.68</v>
      </c>
      <c r="U49" s="201">
        <v>1.69</v>
      </c>
      <c r="V49" s="201">
        <v>0.99</v>
      </c>
      <c r="W49" s="201">
        <v>8.83</v>
      </c>
      <c r="X49" s="201">
        <v>30.33</v>
      </c>
      <c r="Y49" s="201">
        <v>0</v>
      </c>
      <c r="Z49" s="201">
        <v>64.64</v>
      </c>
      <c r="AA49" s="201">
        <v>21.58</v>
      </c>
      <c r="AB49" s="201">
        <v>0</v>
      </c>
      <c r="AC49" s="201">
        <v>22.63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178.26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4.22</v>
      </c>
      <c r="AV49" s="201">
        <v>0.18</v>
      </c>
      <c r="AW49" s="201">
        <v>0.14000000000000001</v>
      </c>
      <c r="AX49" s="201">
        <v>0.11</v>
      </c>
      <c r="AY49" s="201">
        <v>0.27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40.6</v>
      </c>
      <c r="K50" s="201">
        <v>232.27</v>
      </c>
      <c r="L50" s="201">
        <v>2.39</v>
      </c>
      <c r="M50" s="201">
        <v>2</v>
      </c>
      <c r="N50" s="201">
        <v>1.76</v>
      </c>
      <c r="O50" s="201">
        <v>2.4500000000000002</v>
      </c>
      <c r="P50" s="201">
        <v>1.04</v>
      </c>
      <c r="Q50" s="201">
        <v>4.6500000000000004</v>
      </c>
      <c r="R50" s="201">
        <v>9.19</v>
      </c>
      <c r="S50" s="201">
        <v>5.81</v>
      </c>
      <c r="T50" s="201">
        <v>0.68</v>
      </c>
      <c r="U50" s="201">
        <v>1.69</v>
      </c>
      <c r="V50" s="201">
        <v>0.99</v>
      </c>
      <c r="W50" s="201">
        <v>8.83</v>
      </c>
      <c r="X50" s="201">
        <v>30.33</v>
      </c>
      <c r="Y50" s="201">
        <v>0</v>
      </c>
      <c r="Z50" s="201">
        <v>64.64</v>
      </c>
      <c r="AA50" s="201">
        <v>21.58</v>
      </c>
      <c r="AB50" s="201">
        <v>0</v>
      </c>
      <c r="AC50" s="201">
        <v>22.63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178.26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4.22</v>
      </c>
      <c r="AV50" s="201">
        <v>0.18</v>
      </c>
      <c r="AW50" s="201">
        <v>0.14000000000000001</v>
      </c>
      <c r="AX50" s="201">
        <v>0.11</v>
      </c>
      <c r="AY50" s="201">
        <v>0.26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40.6</v>
      </c>
      <c r="K51" s="201">
        <v>241.6</v>
      </c>
      <c r="L51" s="201">
        <v>2.39</v>
      </c>
      <c r="M51" s="201">
        <v>2.08</v>
      </c>
      <c r="N51" s="201">
        <v>1.82</v>
      </c>
      <c r="O51" s="201">
        <v>2.5499999999999998</v>
      </c>
      <c r="P51" s="201">
        <v>1.08</v>
      </c>
      <c r="Q51" s="201">
        <v>4.6500000000000004</v>
      </c>
      <c r="R51" s="201">
        <v>9.19</v>
      </c>
      <c r="S51" s="201">
        <v>5.81</v>
      </c>
      <c r="T51" s="201">
        <v>0.68</v>
      </c>
      <c r="U51" s="201">
        <v>1.69</v>
      </c>
      <c r="V51" s="201">
        <v>0.99</v>
      </c>
      <c r="W51" s="201">
        <v>8.83</v>
      </c>
      <c r="X51" s="201">
        <v>30.33</v>
      </c>
      <c r="Y51" s="201">
        <v>0</v>
      </c>
      <c r="Z51" s="201">
        <v>64.64</v>
      </c>
      <c r="AA51" s="201">
        <v>21.58</v>
      </c>
      <c r="AB51" s="201">
        <v>0</v>
      </c>
      <c r="AC51" s="201">
        <v>22.98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172.04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4.22</v>
      </c>
      <c r="AV51" s="201">
        <v>0.18</v>
      </c>
      <c r="AW51" s="201">
        <v>0.14000000000000001</v>
      </c>
      <c r="AX51" s="201">
        <v>0.11</v>
      </c>
      <c r="AY51" s="201">
        <v>0.16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40.6</v>
      </c>
      <c r="K52" s="201">
        <v>241.6</v>
      </c>
      <c r="L52" s="201">
        <v>2.39</v>
      </c>
      <c r="M52" s="201">
        <v>2.08</v>
      </c>
      <c r="N52" s="201">
        <v>1.82</v>
      </c>
      <c r="O52" s="201">
        <v>2.5499999999999998</v>
      </c>
      <c r="P52" s="201">
        <v>1.08</v>
      </c>
      <c r="Q52" s="201">
        <v>4.6500000000000004</v>
      </c>
      <c r="R52" s="201">
        <v>9.19</v>
      </c>
      <c r="S52" s="201">
        <v>5.81</v>
      </c>
      <c r="T52" s="201">
        <v>0.68</v>
      </c>
      <c r="U52" s="201">
        <v>1.69</v>
      </c>
      <c r="V52" s="201">
        <v>0.99</v>
      </c>
      <c r="W52" s="201">
        <v>8.83</v>
      </c>
      <c r="X52" s="201">
        <v>30.33</v>
      </c>
      <c r="Y52" s="201">
        <v>0</v>
      </c>
      <c r="Z52" s="201">
        <v>64.64</v>
      </c>
      <c r="AA52" s="201">
        <v>21.58</v>
      </c>
      <c r="AB52" s="201">
        <v>0</v>
      </c>
      <c r="AC52" s="201">
        <v>22.98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172.04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4.22</v>
      </c>
      <c r="AV52" s="201">
        <v>0.18</v>
      </c>
      <c r="AW52" s="201">
        <v>0.14000000000000001</v>
      </c>
      <c r="AX52" s="201">
        <v>0.11</v>
      </c>
      <c r="AY52" s="201">
        <v>0.16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40.6</v>
      </c>
      <c r="K53" s="201">
        <v>241.6</v>
      </c>
      <c r="L53" s="201">
        <v>2.39</v>
      </c>
      <c r="M53" s="201">
        <v>2.08</v>
      </c>
      <c r="N53" s="201">
        <v>1.82</v>
      </c>
      <c r="O53" s="201">
        <v>2.5499999999999998</v>
      </c>
      <c r="P53" s="201">
        <v>1.08</v>
      </c>
      <c r="Q53" s="201">
        <v>4.6500000000000004</v>
      </c>
      <c r="R53" s="201">
        <v>9.19</v>
      </c>
      <c r="S53" s="201">
        <v>5.81</v>
      </c>
      <c r="T53" s="201">
        <v>0.68</v>
      </c>
      <c r="U53" s="201">
        <v>1.69</v>
      </c>
      <c r="V53" s="201">
        <v>0.99</v>
      </c>
      <c r="W53" s="201">
        <v>8.83</v>
      </c>
      <c r="X53" s="201">
        <v>30.33</v>
      </c>
      <c r="Y53" s="201">
        <v>0</v>
      </c>
      <c r="Z53" s="201">
        <v>64.64</v>
      </c>
      <c r="AA53" s="201">
        <v>21.58</v>
      </c>
      <c r="AB53" s="201">
        <v>0</v>
      </c>
      <c r="AC53" s="201">
        <v>22.98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172.04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4.22</v>
      </c>
      <c r="AV53" s="201">
        <v>0.18</v>
      </c>
      <c r="AW53" s="201">
        <v>0.14000000000000001</v>
      </c>
      <c r="AX53" s="201">
        <v>0.11</v>
      </c>
      <c r="AY53" s="201">
        <v>0.16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40.6</v>
      </c>
      <c r="K54" s="201">
        <v>241.6</v>
      </c>
      <c r="L54" s="201">
        <v>2.39</v>
      </c>
      <c r="M54" s="201">
        <v>2.08</v>
      </c>
      <c r="N54" s="201">
        <v>1.82</v>
      </c>
      <c r="O54" s="201">
        <v>2.5499999999999998</v>
      </c>
      <c r="P54" s="201">
        <v>1.08</v>
      </c>
      <c r="Q54" s="201">
        <v>4.6500000000000004</v>
      </c>
      <c r="R54" s="201">
        <v>9.19</v>
      </c>
      <c r="S54" s="201">
        <v>5.81</v>
      </c>
      <c r="T54" s="201">
        <v>0.68</v>
      </c>
      <c r="U54" s="201">
        <v>1.69</v>
      </c>
      <c r="V54" s="201">
        <v>0.99</v>
      </c>
      <c r="W54" s="201">
        <v>8.83</v>
      </c>
      <c r="X54" s="201">
        <v>30.33</v>
      </c>
      <c r="Y54" s="201">
        <v>0</v>
      </c>
      <c r="Z54" s="201">
        <v>64.64</v>
      </c>
      <c r="AA54" s="201">
        <v>21.58</v>
      </c>
      <c r="AB54" s="201">
        <v>0</v>
      </c>
      <c r="AC54" s="201">
        <v>22.98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172.04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4.22</v>
      </c>
      <c r="AV54" s="201">
        <v>0.18</v>
      </c>
      <c r="AW54" s="201">
        <v>0.14000000000000001</v>
      </c>
      <c r="AX54" s="201">
        <v>0.11</v>
      </c>
      <c r="AY54" s="201">
        <v>0.16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40.6</v>
      </c>
      <c r="K55" s="201">
        <v>241.6</v>
      </c>
      <c r="L55" s="201">
        <v>2.06</v>
      </c>
      <c r="M55" s="201">
        <v>4.0999999999999996</v>
      </c>
      <c r="N55" s="201">
        <v>3.58</v>
      </c>
      <c r="O55" s="201">
        <v>5.0199999999999996</v>
      </c>
      <c r="P55" s="201">
        <v>1.08</v>
      </c>
      <c r="Q55" s="201">
        <v>4.83</v>
      </c>
      <c r="R55" s="201">
        <v>9.5500000000000007</v>
      </c>
      <c r="S55" s="201">
        <v>6.02</v>
      </c>
      <c r="T55" s="201">
        <v>0.71</v>
      </c>
      <c r="U55" s="201">
        <v>1.69</v>
      </c>
      <c r="V55" s="201">
        <v>0.18</v>
      </c>
      <c r="W55" s="201">
        <v>1.28</v>
      </c>
      <c r="X55" s="201">
        <v>4.2699999999999996</v>
      </c>
      <c r="Y55" s="201">
        <v>0</v>
      </c>
      <c r="Z55" s="201">
        <v>53.36</v>
      </c>
      <c r="AA55" s="201">
        <v>21.58</v>
      </c>
      <c r="AB55" s="201">
        <v>0</v>
      </c>
      <c r="AC55" s="201">
        <v>23.33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172.04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3.79</v>
      </c>
      <c r="AV55" s="201">
        <v>0.18</v>
      </c>
      <c r="AW55" s="201">
        <v>0.14000000000000001</v>
      </c>
      <c r="AX55" s="201">
        <v>0.11</v>
      </c>
      <c r="AY55" s="201">
        <v>0.16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40.6</v>
      </c>
      <c r="K56" s="201">
        <v>241.6</v>
      </c>
      <c r="L56" s="201">
        <v>2.39</v>
      </c>
      <c r="M56" s="201">
        <v>4.0999999999999996</v>
      </c>
      <c r="N56" s="201">
        <v>3.55</v>
      </c>
      <c r="O56" s="201">
        <v>4.95</v>
      </c>
      <c r="P56" s="201">
        <v>1.08</v>
      </c>
      <c r="Q56" s="201">
        <v>4.83</v>
      </c>
      <c r="R56" s="201">
        <v>9.5500000000000007</v>
      </c>
      <c r="S56" s="201">
        <v>6.02</v>
      </c>
      <c r="T56" s="201">
        <v>0.71</v>
      </c>
      <c r="U56" s="201">
        <v>1.69</v>
      </c>
      <c r="V56" s="201">
        <v>0.18</v>
      </c>
      <c r="W56" s="201">
        <v>1.28</v>
      </c>
      <c r="X56" s="201">
        <v>4.2699999999999996</v>
      </c>
      <c r="Y56" s="201">
        <v>0</v>
      </c>
      <c r="Z56" s="201">
        <v>53.36</v>
      </c>
      <c r="AA56" s="201">
        <v>21.58</v>
      </c>
      <c r="AB56" s="201">
        <v>0</v>
      </c>
      <c r="AC56" s="201">
        <v>23.33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172.04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3.79</v>
      </c>
      <c r="AV56" s="201">
        <v>0.18</v>
      </c>
      <c r="AW56" s="201">
        <v>0.14000000000000001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40.6</v>
      </c>
      <c r="K57" s="201">
        <v>241.6</v>
      </c>
      <c r="L57" s="201">
        <v>4.29</v>
      </c>
      <c r="M57" s="201">
        <v>3.82</v>
      </c>
      <c r="N57" s="201">
        <v>3.37</v>
      </c>
      <c r="O57" s="201">
        <v>4.7300000000000004</v>
      </c>
      <c r="P57" s="201">
        <v>1.08</v>
      </c>
      <c r="Q57" s="201">
        <v>3.2</v>
      </c>
      <c r="R57" s="201">
        <v>8.2200000000000006</v>
      </c>
      <c r="S57" s="201">
        <v>4.46</v>
      </c>
      <c r="T57" s="201">
        <v>0.72</v>
      </c>
      <c r="U57" s="201">
        <v>1.69</v>
      </c>
      <c r="V57" s="201">
        <v>0.18</v>
      </c>
      <c r="W57" s="201">
        <v>0.65</v>
      </c>
      <c r="X57" s="201">
        <v>2.29</v>
      </c>
      <c r="Y57" s="201">
        <v>0</v>
      </c>
      <c r="Z57" s="201">
        <v>45.3</v>
      </c>
      <c r="AA57" s="201">
        <v>21.58</v>
      </c>
      <c r="AB57" s="201">
        <v>0</v>
      </c>
      <c r="AC57" s="201">
        <v>23.33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172.04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4.16</v>
      </c>
      <c r="AV57" s="201">
        <v>0.18</v>
      </c>
      <c r="AW57" s="201">
        <v>0.14000000000000001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40.6</v>
      </c>
      <c r="K58" s="201">
        <v>241.6</v>
      </c>
      <c r="L58" s="201">
        <v>3.18</v>
      </c>
      <c r="M58" s="201">
        <v>3.89</v>
      </c>
      <c r="N58" s="201">
        <v>3.41</v>
      </c>
      <c r="O58" s="201">
        <v>4.79</v>
      </c>
      <c r="P58" s="201">
        <v>1.08</v>
      </c>
      <c r="Q58" s="201">
        <v>3.2</v>
      </c>
      <c r="R58" s="201">
        <v>8.2200000000000006</v>
      </c>
      <c r="S58" s="201">
        <v>4.46</v>
      </c>
      <c r="T58" s="201">
        <v>0.72</v>
      </c>
      <c r="U58" s="201">
        <v>1.69</v>
      </c>
      <c r="V58" s="201">
        <v>0.18</v>
      </c>
      <c r="W58" s="201">
        <v>0.65</v>
      </c>
      <c r="X58" s="201">
        <v>2.29</v>
      </c>
      <c r="Y58" s="201">
        <v>0</v>
      </c>
      <c r="Z58" s="201">
        <v>45.3</v>
      </c>
      <c r="AA58" s="201">
        <v>21.58</v>
      </c>
      <c r="AB58" s="201">
        <v>0</v>
      </c>
      <c r="AC58" s="201">
        <v>23.33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172.04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4.16</v>
      </c>
      <c r="AV58" s="201">
        <v>0.18</v>
      </c>
      <c r="AW58" s="201">
        <v>0.14000000000000001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40</v>
      </c>
      <c r="K59" s="201">
        <v>244.71</v>
      </c>
      <c r="L59" s="201">
        <v>2.39</v>
      </c>
      <c r="M59" s="201">
        <v>1.84</v>
      </c>
      <c r="N59" s="201">
        <v>1.59</v>
      </c>
      <c r="O59" s="201">
        <v>2.23</v>
      </c>
      <c r="P59" s="201">
        <v>0.95</v>
      </c>
      <c r="Q59" s="201">
        <v>0.41</v>
      </c>
      <c r="R59" s="201">
        <v>1.01</v>
      </c>
      <c r="S59" s="201">
        <v>1.91</v>
      </c>
      <c r="T59" s="201">
        <v>0.23</v>
      </c>
      <c r="U59" s="201">
        <v>1.69</v>
      </c>
      <c r="V59" s="201">
        <v>0.02</v>
      </c>
      <c r="W59" s="201">
        <v>0.65</v>
      </c>
      <c r="X59" s="201">
        <v>2.29</v>
      </c>
      <c r="Y59" s="201">
        <v>0</v>
      </c>
      <c r="Z59" s="201">
        <v>4.08</v>
      </c>
      <c r="AA59" s="201">
        <v>1.32</v>
      </c>
      <c r="AB59" s="201">
        <v>0</v>
      </c>
      <c r="AC59" s="201">
        <v>23.33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172.04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3.77</v>
      </c>
      <c r="AV59" s="201">
        <v>0.18</v>
      </c>
      <c r="AW59" s="201">
        <v>0.14000000000000001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40</v>
      </c>
      <c r="K60" s="201">
        <v>212.6</v>
      </c>
      <c r="L60" s="201">
        <v>2.39</v>
      </c>
      <c r="M60" s="201">
        <v>1.78</v>
      </c>
      <c r="N60" s="201">
        <v>1.57</v>
      </c>
      <c r="O60" s="201">
        <v>2.21</v>
      </c>
      <c r="P60" s="201">
        <v>0.93</v>
      </c>
      <c r="Q60" s="201">
        <v>1.65</v>
      </c>
      <c r="R60" s="201">
        <v>3.28</v>
      </c>
      <c r="S60" s="201">
        <v>2.02</v>
      </c>
      <c r="T60" s="201">
        <v>0.24</v>
      </c>
      <c r="U60" s="201">
        <v>1.69</v>
      </c>
      <c r="V60" s="201">
        <v>0.02</v>
      </c>
      <c r="W60" s="201">
        <v>0.65</v>
      </c>
      <c r="X60" s="201">
        <v>2.29</v>
      </c>
      <c r="Y60" s="201">
        <v>0</v>
      </c>
      <c r="Z60" s="201">
        <v>4.08</v>
      </c>
      <c r="AA60" s="201">
        <v>1.32</v>
      </c>
      <c r="AB60" s="201">
        <v>0</v>
      </c>
      <c r="AC60" s="201">
        <v>23.33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172.04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3.77</v>
      </c>
      <c r="AV60" s="201">
        <v>0.18</v>
      </c>
      <c r="AW60" s="201">
        <v>0.14000000000000001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40</v>
      </c>
      <c r="K61" s="201">
        <v>211.49</v>
      </c>
      <c r="L61" s="201">
        <v>2.39</v>
      </c>
      <c r="M61" s="201">
        <v>1.88</v>
      </c>
      <c r="N61" s="201">
        <v>1.65</v>
      </c>
      <c r="O61" s="201">
        <v>2.31</v>
      </c>
      <c r="P61" s="201">
        <v>0.98</v>
      </c>
      <c r="Q61" s="201">
        <v>1.25</v>
      </c>
      <c r="R61" s="201">
        <v>2.48</v>
      </c>
      <c r="S61" s="201">
        <v>1.53</v>
      </c>
      <c r="T61" s="201">
        <v>0.18</v>
      </c>
      <c r="U61" s="201">
        <v>1.69</v>
      </c>
      <c r="V61" s="201">
        <v>0.18</v>
      </c>
      <c r="W61" s="201">
        <v>0.67</v>
      </c>
      <c r="X61" s="201">
        <v>2.34</v>
      </c>
      <c r="Y61" s="201">
        <v>0</v>
      </c>
      <c r="Z61" s="201">
        <v>4.08</v>
      </c>
      <c r="AA61" s="201">
        <v>1.32</v>
      </c>
      <c r="AB61" s="201">
        <v>0</v>
      </c>
      <c r="AC61" s="201">
        <v>23.33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172.04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0.18</v>
      </c>
      <c r="AW61" s="201">
        <v>0.14000000000000001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40</v>
      </c>
      <c r="K62" s="201">
        <v>178.2</v>
      </c>
      <c r="L62" s="201">
        <v>2.39</v>
      </c>
      <c r="M62" s="201">
        <v>1.89</v>
      </c>
      <c r="N62" s="201">
        <v>1.66</v>
      </c>
      <c r="O62" s="201">
        <v>2.3199999999999998</v>
      </c>
      <c r="P62" s="201">
        <v>0.99</v>
      </c>
      <c r="Q62" s="201">
        <v>1.19</v>
      </c>
      <c r="R62" s="201">
        <v>2.37</v>
      </c>
      <c r="S62" s="201">
        <v>1.46</v>
      </c>
      <c r="T62" s="201">
        <v>0.17</v>
      </c>
      <c r="U62" s="201">
        <v>1.69</v>
      </c>
      <c r="V62" s="201">
        <v>0.18</v>
      </c>
      <c r="W62" s="201">
        <v>0.65</v>
      </c>
      <c r="X62" s="201">
        <v>2.2999999999999998</v>
      </c>
      <c r="Y62" s="201">
        <v>0</v>
      </c>
      <c r="Z62" s="201">
        <v>4.08</v>
      </c>
      <c r="AA62" s="201">
        <v>1.32</v>
      </c>
      <c r="AB62" s="201">
        <v>0</v>
      </c>
      <c r="AC62" s="201">
        <v>23.33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172.04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0.18</v>
      </c>
      <c r="AW62" s="201">
        <v>0.14000000000000001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40</v>
      </c>
      <c r="K63" s="201">
        <v>133.80000000000001</v>
      </c>
      <c r="L63" s="201">
        <v>2.39</v>
      </c>
      <c r="M63" s="201">
        <v>1.93</v>
      </c>
      <c r="N63" s="201">
        <v>1.71</v>
      </c>
      <c r="O63" s="201">
        <v>2.38</v>
      </c>
      <c r="P63" s="201">
        <v>1.01</v>
      </c>
      <c r="Q63" s="201">
        <v>0.98</v>
      </c>
      <c r="R63" s="201">
        <v>1.95</v>
      </c>
      <c r="S63" s="201">
        <v>1.2</v>
      </c>
      <c r="T63" s="201">
        <v>0.14000000000000001</v>
      </c>
      <c r="U63" s="201">
        <v>1.69</v>
      </c>
      <c r="V63" s="201">
        <v>0.18</v>
      </c>
      <c r="W63" s="201">
        <v>0.65</v>
      </c>
      <c r="X63" s="201">
        <v>2.2999999999999998</v>
      </c>
      <c r="Y63" s="201">
        <v>0</v>
      </c>
      <c r="Z63" s="201">
        <v>4.08</v>
      </c>
      <c r="AA63" s="201">
        <v>1.32</v>
      </c>
      <c r="AB63" s="201">
        <v>0</v>
      </c>
      <c r="AC63" s="201">
        <v>23.33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172.04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0.18</v>
      </c>
      <c r="AW63" s="201">
        <v>0.14000000000000001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40</v>
      </c>
      <c r="K64" s="201">
        <v>96.29</v>
      </c>
      <c r="L64" s="201">
        <v>2.39</v>
      </c>
      <c r="M64" s="201">
        <v>1.93</v>
      </c>
      <c r="N64" s="201">
        <v>1.71</v>
      </c>
      <c r="O64" s="201">
        <v>2.38</v>
      </c>
      <c r="P64" s="201">
        <v>1.01</v>
      </c>
      <c r="Q64" s="201">
        <v>0.98</v>
      </c>
      <c r="R64" s="201">
        <v>1.95</v>
      </c>
      <c r="S64" s="201">
        <v>1.2</v>
      </c>
      <c r="T64" s="201">
        <v>0.14000000000000001</v>
      </c>
      <c r="U64" s="201">
        <v>1.69</v>
      </c>
      <c r="V64" s="201">
        <v>0.18</v>
      </c>
      <c r="W64" s="201">
        <v>0.65</v>
      </c>
      <c r="X64" s="201">
        <v>2.2999999999999998</v>
      </c>
      <c r="Y64" s="201">
        <v>0</v>
      </c>
      <c r="Z64" s="201">
        <v>4.08</v>
      </c>
      <c r="AA64" s="201">
        <v>1.32</v>
      </c>
      <c r="AB64" s="201">
        <v>0</v>
      </c>
      <c r="AC64" s="201">
        <v>23.33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172.04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0.18</v>
      </c>
      <c r="AW64" s="201">
        <v>0.14000000000000001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40</v>
      </c>
      <c r="K65" s="201">
        <v>65.099999999999994</v>
      </c>
      <c r="L65" s="201">
        <v>2.39</v>
      </c>
      <c r="M65" s="201">
        <v>1.95</v>
      </c>
      <c r="N65" s="201">
        <v>1.72</v>
      </c>
      <c r="O65" s="201">
        <v>2.41</v>
      </c>
      <c r="P65" s="201">
        <v>1.02</v>
      </c>
      <c r="Q65" s="201">
        <v>0.88</v>
      </c>
      <c r="R65" s="201">
        <v>1.75</v>
      </c>
      <c r="S65" s="201">
        <v>1.08</v>
      </c>
      <c r="T65" s="201">
        <v>0.13</v>
      </c>
      <c r="U65" s="201">
        <v>3.65</v>
      </c>
      <c r="V65" s="201">
        <v>0.18</v>
      </c>
      <c r="W65" s="201">
        <v>0.65</v>
      </c>
      <c r="X65" s="201">
        <v>2.2999999999999998</v>
      </c>
      <c r="Y65" s="201">
        <v>0</v>
      </c>
      <c r="Z65" s="201">
        <v>4.08</v>
      </c>
      <c r="AA65" s="201">
        <v>1.32</v>
      </c>
      <c r="AB65" s="201">
        <v>0</v>
      </c>
      <c r="AC65" s="201">
        <v>23.33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172.04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0.18</v>
      </c>
      <c r="AW65" s="201">
        <v>0.14000000000000001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40</v>
      </c>
      <c r="K66" s="201">
        <v>49.26</v>
      </c>
      <c r="L66" s="201">
        <v>2.39</v>
      </c>
      <c r="M66" s="201">
        <v>2.0299999999999998</v>
      </c>
      <c r="N66" s="201">
        <v>1.78</v>
      </c>
      <c r="O66" s="201">
        <v>2.4900000000000002</v>
      </c>
      <c r="P66" s="201">
        <v>1.06</v>
      </c>
      <c r="Q66" s="201">
        <v>0.56999999999999995</v>
      </c>
      <c r="R66" s="201">
        <v>1.1399999999999999</v>
      </c>
      <c r="S66" s="201">
        <v>0.7</v>
      </c>
      <c r="T66" s="201">
        <v>0.08</v>
      </c>
      <c r="U66" s="201">
        <v>2.75</v>
      </c>
      <c r="V66" s="201">
        <v>0.18</v>
      </c>
      <c r="W66" s="201">
        <v>0.65</v>
      </c>
      <c r="X66" s="201">
        <v>2.2999999999999998</v>
      </c>
      <c r="Y66" s="201">
        <v>0</v>
      </c>
      <c r="Z66" s="201">
        <v>4.08</v>
      </c>
      <c r="AA66" s="201">
        <v>1.32</v>
      </c>
      <c r="AB66" s="201">
        <v>0</v>
      </c>
      <c r="AC66" s="201">
        <v>23.33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172.04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0.18</v>
      </c>
      <c r="AW66" s="201">
        <v>0.14000000000000001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39.39</v>
      </c>
      <c r="K67" s="201">
        <v>20.18</v>
      </c>
      <c r="L67" s="201">
        <v>2.39</v>
      </c>
      <c r="M67" s="201">
        <v>1.95</v>
      </c>
      <c r="N67" s="201">
        <v>1.72</v>
      </c>
      <c r="O67" s="201">
        <v>2.41</v>
      </c>
      <c r="P67" s="201">
        <v>1.02</v>
      </c>
      <c r="Q67" s="201">
        <v>0.9</v>
      </c>
      <c r="R67" s="201">
        <v>1.8</v>
      </c>
      <c r="S67" s="201">
        <v>1.1100000000000001</v>
      </c>
      <c r="T67" s="201">
        <v>0.13</v>
      </c>
      <c r="U67" s="201">
        <v>2.0299999999999998</v>
      </c>
      <c r="V67" s="201">
        <v>0.18</v>
      </c>
      <c r="W67" s="201">
        <v>0.65</v>
      </c>
      <c r="X67" s="201">
        <v>2.2999999999999998</v>
      </c>
      <c r="Y67" s="201">
        <v>0</v>
      </c>
      <c r="Z67" s="201">
        <v>4.08</v>
      </c>
      <c r="AA67" s="201">
        <v>1.32</v>
      </c>
      <c r="AB67" s="201">
        <v>0</v>
      </c>
      <c r="AC67" s="201">
        <v>23.33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172.04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0.18</v>
      </c>
      <c r="AW67" s="201">
        <v>0.14000000000000001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39.39</v>
      </c>
      <c r="K68" s="201">
        <v>17.059999999999999</v>
      </c>
      <c r="L68" s="201">
        <v>2.39</v>
      </c>
      <c r="M68" s="201">
        <v>1.99</v>
      </c>
      <c r="N68" s="201">
        <v>1.74</v>
      </c>
      <c r="O68" s="201">
        <v>2.44</v>
      </c>
      <c r="P68" s="201">
        <v>1.03</v>
      </c>
      <c r="Q68" s="201">
        <v>0.77</v>
      </c>
      <c r="R68" s="201">
        <v>1.52</v>
      </c>
      <c r="S68" s="201">
        <v>0.94</v>
      </c>
      <c r="T68" s="201">
        <v>0.11</v>
      </c>
      <c r="U68" s="201">
        <v>2.06</v>
      </c>
      <c r="V68" s="201">
        <v>0.18</v>
      </c>
      <c r="W68" s="201">
        <v>0.65</v>
      </c>
      <c r="X68" s="201">
        <v>2.2999999999999998</v>
      </c>
      <c r="Y68" s="201">
        <v>0</v>
      </c>
      <c r="Z68" s="201">
        <v>4.08</v>
      </c>
      <c r="AA68" s="201">
        <v>1.32</v>
      </c>
      <c r="AB68" s="201">
        <v>0</v>
      </c>
      <c r="AC68" s="201">
        <v>23.33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172.04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0.18</v>
      </c>
      <c r="AW68" s="201">
        <v>0.14000000000000001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39.39</v>
      </c>
      <c r="K69" s="201">
        <v>29.31</v>
      </c>
      <c r="L69" s="201">
        <v>2.39</v>
      </c>
      <c r="M69" s="201">
        <v>2.08</v>
      </c>
      <c r="N69" s="201">
        <v>1.82</v>
      </c>
      <c r="O69" s="201">
        <v>2.5499999999999998</v>
      </c>
      <c r="P69" s="201">
        <v>1.08</v>
      </c>
      <c r="Q69" s="201">
        <v>0.33</v>
      </c>
      <c r="R69" s="201">
        <v>0.66</v>
      </c>
      <c r="S69" s="201">
        <v>0.41</v>
      </c>
      <c r="T69" s="201">
        <v>0.05</v>
      </c>
      <c r="U69" s="201">
        <v>2.09</v>
      </c>
      <c r="V69" s="201">
        <v>0.18</v>
      </c>
      <c r="W69" s="201">
        <v>0.65</v>
      </c>
      <c r="X69" s="201">
        <v>2.2999999999999998</v>
      </c>
      <c r="Y69" s="201">
        <v>0</v>
      </c>
      <c r="Z69" s="201">
        <v>4.08</v>
      </c>
      <c r="AA69" s="201">
        <v>1.32</v>
      </c>
      <c r="AB69" s="201">
        <v>0</v>
      </c>
      <c r="AC69" s="201">
        <v>23.33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172.04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0.18</v>
      </c>
      <c r="AW69" s="201">
        <v>0.14000000000000001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39.39</v>
      </c>
      <c r="K70" s="201">
        <v>17.059999999999999</v>
      </c>
      <c r="L70" s="201">
        <v>0.4</v>
      </c>
      <c r="M70" s="201">
        <v>2.08</v>
      </c>
      <c r="N70" s="201">
        <v>1.82</v>
      </c>
      <c r="O70" s="201">
        <v>2.5499999999999998</v>
      </c>
      <c r="P70" s="201">
        <v>1.08</v>
      </c>
      <c r="Q70" s="201">
        <v>0.33</v>
      </c>
      <c r="R70" s="201">
        <v>0.66</v>
      </c>
      <c r="S70" s="201">
        <v>0.41</v>
      </c>
      <c r="T70" s="201">
        <v>0.05</v>
      </c>
      <c r="U70" s="201">
        <v>2.11</v>
      </c>
      <c r="V70" s="201">
        <v>0.18</v>
      </c>
      <c r="W70" s="201">
        <v>0.65</v>
      </c>
      <c r="X70" s="201">
        <v>2.2999999999999998</v>
      </c>
      <c r="Y70" s="201">
        <v>0</v>
      </c>
      <c r="Z70" s="201">
        <v>4.08</v>
      </c>
      <c r="AA70" s="201">
        <v>1.32</v>
      </c>
      <c r="AB70" s="201">
        <v>0</v>
      </c>
      <c r="AC70" s="201">
        <v>23.33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172.04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0.18</v>
      </c>
      <c r="AW70" s="201">
        <v>0.14000000000000001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39.39</v>
      </c>
      <c r="K71" s="201">
        <v>17.059999999999999</v>
      </c>
      <c r="L71" s="201">
        <v>0.4</v>
      </c>
      <c r="M71" s="201">
        <v>2.08</v>
      </c>
      <c r="N71" s="201">
        <v>1.82</v>
      </c>
      <c r="O71" s="201">
        <v>2.5499999999999998</v>
      </c>
      <c r="P71" s="201">
        <v>1.08</v>
      </c>
      <c r="Q71" s="201">
        <v>0.33</v>
      </c>
      <c r="R71" s="201">
        <v>0.66</v>
      </c>
      <c r="S71" s="201">
        <v>0.41</v>
      </c>
      <c r="T71" s="201">
        <v>0.05</v>
      </c>
      <c r="U71" s="201">
        <v>2.2000000000000002</v>
      </c>
      <c r="V71" s="201">
        <v>0.18</v>
      </c>
      <c r="W71" s="201">
        <v>0.65</v>
      </c>
      <c r="X71" s="201">
        <v>2.2999999999999998</v>
      </c>
      <c r="Y71" s="201">
        <v>0</v>
      </c>
      <c r="Z71" s="201">
        <v>4.08</v>
      </c>
      <c r="AA71" s="201">
        <v>1.32</v>
      </c>
      <c r="AB71" s="201">
        <v>0</v>
      </c>
      <c r="AC71" s="201">
        <v>23.33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-25.95</v>
      </c>
      <c r="AL71" s="201">
        <v>0</v>
      </c>
      <c r="AM71" s="201">
        <v>0</v>
      </c>
      <c r="AN71" s="201">
        <v>0</v>
      </c>
      <c r="AO71" s="201">
        <v>172.04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0.18</v>
      </c>
      <c r="AW71" s="201">
        <v>0.14000000000000001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39.39</v>
      </c>
      <c r="K72" s="201">
        <v>17.059999999999999</v>
      </c>
      <c r="L72" s="201">
        <v>0.4</v>
      </c>
      <c r="M72" s="201">
        <v>2.08</v>
      </c>
      <c r="N72" s="201">
        <v>1.82</v>
      </c>
      <c r="O72" s="201">
        <v>2.5499999999999998</v>
      </c>
      <c r="P72" s="201">
        <v>1.08</v>
      </c>
      <c r="Q72" s="201">
        <v>0.33</v>
      </c>
      <c r="R72" s="201">
        <v>0.66</v>
      </c>
      <c r="S72" s="201">
        <v>0.41</v>
      </c>
      <c r="T72" s="201">
        <v>0.05</v>
      </c>
      <c r="U72" s="201">
        <v>2.0299999999999998</v>
      </c>
      <c r="V72" s="201">
        <v>0.18</v>
      </c>
      <c r="W72" s="201">
        <v>0.65</v>
      </c>
      <c r="X72" s="201">
        <v>2.2999999999999998</v>
      </c>
      <c r="Y72" s="201">
        <v>0</v>
      </c>
      <c r="Z72" s="201">
        <v>4.08</v>
      </c>
      <c r="AA72" s="201">
        <v>1.32</v>
      </c>
      <c r="AB72" s="201">
        <v>0</v>
      </c>
      <c r="AC72" s="201">
        <v>23.33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-25.95</v>
      </c>
      <c r="AL72" s="201">
        <v>0</v>
      </c>
      <c r="AM72" s="201">
        <v>0</v>
      </c>
      <c r="AN72" s="201">
        <v>0</v>
      </c>
      <c r="AO72" s="201">
        <v>172.04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0.18</v>
      </c>
      <c r="AW72" s="201">
        <v>0.14000000000000001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39.39</v>
      </c>
      <c r="K73" s="201">
        <v>17.059999999999999</v>
      </c>
      <c r="L73" s="201">
        <v>0.4</v>
      </c>
      <c r="M73" s="201">
        <v>2.08</v>
      </c>
      <c r="N73" s="201">
        <v>1.82</v>
      </c>
      <c r="O73" s="201">
        <v>2.5499999999999998</v>
      </c>
      <c r="P73" s="201">
        <v>1.08</v>
      </c>
      <c r="Q73" s="201">
        <v>0.33</v>
      </c>
      <c r="R73" s="201">
        <v>0.66</v>
      </c>
      <c r="S73" s="201">
        <v>0.41</v>
      </c>
      <c r="T73" s="201">
        <v>0.05</v>
      </c>
      <c r="U73" s="201">
        <v>2.0299999999999998</v>
      </c>
      <c r="V73" s="201">
        <v>0.18</v>
      </c>
      <c r="W73" s="201">
        <v>0.65</v>
      </c>
      <c r="X73" s="201">
        <v>2.2999999999999998</v>
      </c>
      <c r="Y73" s="201">
        <v>0</v>
      </c>
      <c r="Z73" s="201">
        <v>4.08</v>
      </c>
      <c r="AA73" s="201">
        <v>1.32</v>
      </c>
      <c r="AB73" s="201">
        <v>0</v>
      </c>
      <c r="AC73" s="201">
        <v>23.33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-25.95</v>
      </c>
      <c r="AL73" s="201">
        <v>0</v>
      </c>
      <c r="AM73" s="201">
        <v>0</v>
      </c>
      <c r="AN73" s="201">
        <v>0</v>
      </c>
      <c r="AO73" s="201">
        <v>172.04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0.18</v>
      </c>
      <c r="AW73" s="201">
        <v>0.14000000000000001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39.39</v>
      </c>
      <c r="K74" s="201">
        <v>17.059999999999999</v>
      </c>
      <c r="L74" s="201">
        <v>0.4</v>
      </c>
      <c r="M74" s="201">
        <v>2.08</v>
      </c>
      <c r="N74" s="201">
        <v>1.82</v>
      </c>
      <c r="O74" s="201">
        <v>2.5499999999999998</v>
      </c>
      <c r="P74" s="201">
        <v>1.08</v>
      </c>
      <c r="Q74" s="201">
        <v>0.33</v>
      </c>
      <c r="R74" s="201">
        <v>0.66</v>
      </c>
      <c r="S74" s="201">
        <v>0.41</v>
      </c>
      <c r="T74" s="201">
        <v>0.05</v>
      </c>
      <c r="U74" s="201">
        <v>2.0299999999999998</v>
      </c>
      <c r="V74" s="201">
        <v>0.18</v>
      </c>
      <c r="W74" s="201">
        <v>0.65</v>
      </c>
      <c r="X74" s="201">
        <v>2.2999999999999998</v>
      </c>
      <c r="Y74" s="201">
        <v>0</v>
      </c>
      <c r="Z74" s="201">
        <v>4.08</v>
      </c>
      <c r="AA74" s="201">
        <v>1.32</v>
      </c>
      <c r="AB74" s="201">
        <v>0</v>
      </c>
      <c r="AC74" s="201">
        <v>23.33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-25.95</v>
      </c>
      <c r="AL74" s="201">
        <v>0</v>
      </c>
      <c r="AM74" s="201">
        <v>0</v>
      </c>
      <c r="AN74" s="201">
        <v>0</v>
      </c>
      <c r="AO74" s="201">
        <v>172.04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0.18</v>
      </c>
      <c r="AW74" s="201">
        <v>0.14000000000000001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39.39</v>
      </c>
      <c r="K75" s="201">
        <v>17.059999999999999</v>
      </c>
      <c r="L75" s="201">
        <v>0.4</v>
      </c>
      <c r="M75" s="201">
        <v>2.08</v>
      </c>
      <c r="N75" s="201">
        <v>1.82</v>
      </c>
      <c r="O75" s="201">
        <v>2.5499999999999998</v>
      </c>
      <c r="P75" s="201">
        <v>1.08</v>
      </c>
      <c r="Q75" s="201">
        <v>0.33</v>
      </c>
      <c r="R75" s="201">
        <v>0.66</v>
      </c>
      <c r="S75" s="201">
        <v>0.41</v>
      </c>
      <c r="T75" s="201">
        <v>0.05</v>
      </c>
      <c r="U75" s="201">
        <v>2.0299999999999998</v>
      </c>
      <c r="V75" s="201">
        <v>0.18</v>
      </c>
      <c r="W75" s="201">
        <v>0.65</v>
      </c>
      <c r="X75" s="201">
        <v>2.2999999999999998</v>
      </c>
      <c r="Y75" s="201">
        <v>0</v>
      </c>
      <c r="Z75" s="201">
        <v>4.08</v>
      </c>
      <c r="AA75" s="201">
        <v>1.32</v>
      </c>
      <c r="AB75" s="201">
        <v>0</v>
      </c>
      <c r="AC75" s="201">
        <v>23.33</v>
      </c>
      <c r="AD75" s="201">
        <v>0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-25.95</v>
      </c>
      <c r="AL75" s="201">
        <v>0</v>
      </c>
      <c r="AM75" s="201">
        <v>0</v>
      </c>
      <c r="AN75" s="201">
        <v>0</v>
      </c>
      <c r="AO75" s="201">
        <v>181.38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0.18</v>
      </c>
      <c r="AW75" s="201">
        <v>0.14000000000000001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39.39</v>
      </c>
      <c r="K76" s="201">
        <v>17.059999999999999</v>
      </c>
      <c r="L76" s="201">
        <v>0.4</v>
      </c>
      <c r="M76" s="201">
        <v>2.08</v>
      </c>
      <c r="N76" s="201">
        <v>1.82</v>
      </c>
      <c r="O76" s="201">
        <v>2.5499999999999998</v>
      </c>
      <c r="P76" s="201">
        <v>1.08</v>
      </c>
      <c r="Q76" s="201">
        <v>0.33</v>
      </c>
      <c r="R76" s="201">
        <v>0.66</v>
      </c>
      <c r="S76" s="201">
        <v>0.41</v>
      </c>
      <c r="T76" s="201">
        <v>0.05</v>
      </c>
      <c r="U76" s="201">
        <v>2.0299999999999998</v>
      </c>
      <c r="V76" s="201">
        <v>0.18</v>
      </c>
      <c r="W76" s="201">
        <v>0.65</v>
      </c>
      <c r="X76" s="201">
        <v>2.2999999999999998</v>
      </c>
      <c r="Y76" s="201">
        <v>0</v>
      </c>
      <c r="Z76" s="201">
        <v>4.08</v>
      </c>
      <c r="AA76" s="201">
        <v>1.32</v>
      </c>
      <c r="AB76" s="201">
        <v>0</v>
      </c>
      <c r="AC76" s="201">
        <v>23.33</v>
      </c>
      <c r="AD76" s="201">
        <v>0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-25.95</v>
      </c>
      <c r="AL76" s="201">
        <v>0</v>
      </c>
      <c r="AM76" s="201">
        <v>0</v>
      </c>
      <c r="AN76" s="201">
        <v>0</v>
      </c>
      <c r="AO76" s="201">
        <v>181.38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0.18</v>
      </c>
      <c r="AW76" s="201">
        <v>0.3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39.39</v>
      </c>
      <c r="K77" s="201">
        <v>16.41</v>
      </c>
      <c r="L77" s="201">
        <v>0.4</v>
      </c>
      <c r="M77" s="201">
        <v>2.09</v>
      </c>
      <c r="N77" s="201">
        <v>1.83</v>
      </c>
      <c r="O77" s="201">
        <v>2.5499999999999998</v>
      </c>
      <c r="P77" s="201">
        <v>1.0900000000000001</v>
      </c>
      <c r="Q77" s="201">
        <v>0.33</v>
      </c>
      <c r="R77" s="201">
        <v>0.66</v>
      </c>
      <c r="S77" s="201">
        <v>0.4</v>
      </c>
      <c r="T77" s="201">
        <v>0.05</v>
      </c>
      <c r="U77" s="201">
        <v>2.0299999999999998</v>
      </c>
      <c r="V77" s="201">
        <v>0.18</v>
      </c>
      <c r="W77" s="201">
        <v>0.65</v>
      </c>
      <c r="X77" s="201">
        <v>2.2999999999999998</v>
      </c>
      <c r="Y77" s="201">
        <v>0</v>
      </c>
      <c r="Z77" s="201">
        <v>3.04</v>
      </c>
      <c r="AA77" s="201">
        <v>1.32</v>
      </c>
      <c r="AB77" s="201">
        <v>0</v>
      </c>
      <c r="AC77" s="201">
        <v>23.33</v>
      </c>
      <c r="AD77" s="201">
        <v>0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-25.95</v>
      </c>
      <c r="AL77" s="201">
        <v>0</v>
      </c>
      <c r="AM77" s="201">
        <v>0</v>
      </c>
      <c r="AN77" s="201">
        <v>0</v>
      </c>
      <c r="AO77" s="201">
        <v>181.38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0.18</v>
      </c>
      <c r="AW77" s="201">
        <v>0.3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39.39</v>
      </c>
      <c r="K78" s="201">
        <v>17.059999999999999</v>
      </c>
      <c r="L78" s="201">
        <v>0.4</v>
      </c>
      <c r="M78" s="201">
        <v>2.09</v>
      </c>
      <c r="N78" s="201">
        <v>1.83</v>
      </c>
      <c r="O78" s="201">
        <v>2.5499999999999998</v>
      </c>
      <c r="P78" s="201">
        <v>1.08</v>
      </c>
      <c r="Q78" s="201">
        <v>0.33</v>
      </c>
      <c r="R78" s="201">
        <v>0.66</v>
      </c>
      <c r="S78" s="201">
        <v>0.4</v>
      </c>
      <c r="T78" s="201">
        <v>0.05</v>
      </c>
      <c r="U78" s="201">
        <v>2.0299999999999998</v>
      </c>
      <c r="V78" s="201">
        <v>0.18</v>
      </c>
      <c r="W78" s="201">
        <v>0.65</v>
      </c>
      <c r="X78" s="201">
        <v>2.2999999999999998</v>
      </c>
      <c r="Y78" s="201">
        <v>0</v>
      </c>
      <c r="Z78" s="201">
        <v>3.04</v>
      </c>
      <c r="AA78" s="201">
        <v>1.32</v>
      </c>
      <c r="AB78" s="201">
        <v>0</v>
      </c>
      <c r="AC78" s="201">
        <v>23.33</v>
      </c>
      <c r="AD78" s="201">
        <v>0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-25.95</v>
      </c>
      <c r="AL78" s="201">
        <v>0</v>
      </c>
      <c r="AM78" s="201">
        <v>0</v>
      </c>
      <c r="AN78" s="201">
        <v>0</v>
      </c>
      <c r="AO78" s="201">
        <v>181.38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0.19</v>
      </c>
      <c r="AW78" s="201">
        <v>0.3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39.39</v>
      </c>
      <c r="K79" s="201">
        <v>17.059999999999999</v>
      </c>
      <c r="L79" s="201">
        <v>0.4</v>
      </c>
      <c r="M79" s="201">
        <v>2.09</v>
      </c>
      <c r="N79" s="201">
        <v>1.83</v>
      </c>
      <c r="O79" s="201">
        <v>2.5499999999999998</v>
      </c>
      <c r="P79" s="201">
        <v>1.08</v>
      </c>
      <c r="Q79" s="201">
        <v>0.33</v>
      </c>
      <c r="R79" s="201">
        <v>0.66</v>
      </c>
      <c r="S79" s="201">
        <v>0.4</v>
      </c>
      <c r="T79" s="201">
        <v>0.05</v>
      </c>
      <c r="U79" s="201">
        <v>2.0299999999999998</v>
      </c>
      <c r="V79" s="201">
        <v>0.18</v>
      </c>
      <c r="W79" s="201">
        <v>0.65</v>
      </c>
      <c r="X79" s="201">
        <v>2.2999999999999998</v>
      </c>
      <c r="Y79" s="201">
        <v>0</v>
      </c>
      <c r="Z79" s="201">
        <v>4.08</v>
      </c>
      <c r="AA79" s="201">
        <v>1.32</v>
      </c>
      <c r="AB79" s="201">
        <v>0</v>
      </c>
      <c r="AC79" s="201">
        <v>23.33</v>
      </c>
      <c r="AD79" s="201">
        <v>0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181.38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0.19</v>
      </c>
      <c r="AW79" s="201">
        <v>0.3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39.39</v>
      </c>
      <c r="K80" s="201">
        <v>17.05</v>
      </c>
      <c r="L80" s="201">
        <v>0.4</v>
      </c>
      <c r="M80" s="201">
        <v>2.09</v>
      </c>
      <c r="N80" s="201">
        <v>1.83</v>
      </c>
      <c r="O80" s="201">
        <v>2.5499999999999998</v>
      </c>
      <c r="P80" s="201">
        <v>1.08</v>
      </c>
      <c r="Q80" s="201">
        <v>0.33</v>
      </c>
      <c r="R80" s="201">
        <v>0.66</v>
      </c>
      <c r="S80" s="201">
        <v>0.4</v>
      </c>
      <c r="T80" s="201">
        <v>0.05</v>
      </c>
      <c r="U80" s="201">
        <v>2.0299999999999998</v>
      </c>
      <c r="V80" s="201">
        <v>0.18</v>
      </c>
      <c r="W80" s="201">
        <v>0.65</v>
      </c>
      <c r="X80" s="201">
        <v>2.2999999999999998</v>
      </c>
      <c r="Y80" s="201">
        <v>0</v>
      </c>
      <c r="Z80" s="201">
        <v>4.08</v>
      </c>
      <c r="AA80" s="201">
        <v>1.32</v>
      </c>
      <c r="AB80" s="201">
        <v>0</v>
      </c>
      <c r="AC80" s="201">
        <v>23.33</v>
      </c>
      <c r="AD80" s="201">
        <v>0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181.38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0.19</v>
      </c>
      <c r="AW80" s="201">
        <v>0.3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30.07</v>
      </c>
      <c r="L81" s="201">
        <v>1.47</v>
      </c>
      <c r="M81" s="201">
        <v>2.09</v>
      </c>
      <c r="N81" s="201">
        <v>1.83</v>
      </c>
      <c r="O81" s="201">
        <v>2.5499999999999998</v>
      </c>
      <c r="P81" s="201">
        <v>1.08</v>
      </c>
      <c r="Q81" s="201">
        <v>0.33</v>
      </c>
      <c r="R81" s="201">
        <v>0.66</v>
      </c>
      <c r="S81" s="201">
        <v>0.41</v>
      </c>
      <c r="T81" s="201">
        <v>0.05</v>
      </c>
      <c r="U81" s="201">
        <v>2.0299999999999998</v>
      </c>
      <c r="V81" s="201">
        <v>0.18</v>
      </c>
      <c r="W81" s="201">
        <v>0.65</v>
      </c>
      <c r="X81" s="201">
        <v>2.2999999999999998</v>
      </c>
      <c r="Y81" s="201">
        <v>0</v>
      </c>
      <c r="Z81" s="201">
        <v>4.08</v>
      </c>
      <c r="AA81" s="201">
        <v>1.32</v>
      </c>
      <c r="AB81" s="201">
        <v>0</v>
      </c>
      <c r="AC81" s="201">
        <v>23.33</v>
      </c>
      <c r="AD81" s="201">
        <v>0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181.38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0.19</v>
      </c>
      <c r="AW81" s="201">
        <v>0.3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17.059999999999999</v>
      </c>
      <c r="L82" s="201">
        <v>0.38</v>
      </c>
      <c r="M82" s="201">
        <v>2.09</v>
      </c>
      <c r="N82" s="201">
        <v>1.83</v>
      </c>
      <c r="O82" s="201">
        <v>2.5499999999999998</v>
      </c>
      <c r="P82" s="201">
        <v>1.08</v>
      </c>
      <c r="Q82" s="201">
        <v>0.33</v>
      </c>
      <c r="R82" s="201">
        <v>0.66</v>
      </c>
      <c r="S82" s="201">
        <v>0.41</v>
      </c>
      <c r="T82" s="201">
        <v>0.05</v>
      </c>
      <c r="U82" s="201">
        <v>2.0299999999999998</v>
      </c>
      <c r="V82" s="201">
        <v>0.18</v>
      </c>
      <c r="W82" s="201">
        <v>0.65</v>
      </c>
      <c r="X82" s="201">
        <v>2.2999999999999998</v>
      </c>
      <c r="Y82" s="201">
        <v>0</v>
      </c>
      <c r="Z82" s="201">
        <v>4.08</v>
      </c>
      <c r="AA82" s="201">
        <v>1.32</v>
      </c>
      <c r="AB82" s="201">
        <v>0</v>
      </c>
      <c r="AC82" s="201">
        <v>23.33</v>
      </c>
      <c r="AD82" s="201">
        <v>0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136.38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0.19</v>
      </c>
      <c r="AW82" s="201">
        <v>0.3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17.059999999999999</v>
      </c>
      <c r="L83" s="201">
        <v>0.38</v>
      </c>
      <c r="M83" s="201">
        <v>2.09</v>
      </c>
      <c r="N83" s="201">
        <v>1.83</v>
      </c>
      <c r="O83" s="201">
        <v>2.5499999999999998</v>
      </c>
      <c r="P83" s="201">
        <v>1.08</v>
      </c>
      <c r="Q83" s="201">
        <v>0.33</v>
      </c>
      <c r="R83" s="201">
        <v>0.66</v>
      </c>
      <c r="S83" s="201">
        <v>0.41</v>
      </c>
      <c r="T83" s="201">
        <v>0.05</v>
      </c>
      <c r="U83" s="201">
        <v>2.0299999999999998</v>
      </c>
      <c r="V83" s="201">
        <v>0.18</v>
      </c>
      <c r="W83" s="201">
        <v>0.65</v>
      </c>
      <c r="X83" s="201">
        <v>2.2999999999999998</v>
      </c>
      <c r="Y83" s="201">
        <v>0</v>
      </c>
      <c r="Z83" s="201">
        <v>4.08</v>
      </c>
      <c r="AA83" s="201">
        <v>1.32</v>
      </c>
      <c r="AB83" s="201">
        <v>0</v>
      </c>
      <c r="AC83" s="201">
        <v>23.33</v>
      </c>
      <c r="AD83" s="201">
        <v>0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-34.950000000000003</v>
      </c>
      <c r="AL83" s="201">
        <v>0</v>
      </c>
      <c r="AM83" s="201">
        <v>0</v>
      </c>
      <c r="AN83" s="201">
        <v>0</v>
      </c>
      <c r="AO83" s="201">
        <v>136.38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0.19</v>
      </c>
      <c r="AW83" s="201">
        <v>0.3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17.059999999999999</v>
      </c>
      <c r="L84" s="201">
        <v>0.38</v>
      </c>
      <c r="M84" s="201">
        <v>2.09</v>
      </c>
      <c r="N84" s="201">
        <v>1.83</v>
      </c>
      <c r="O84" s="201">
        <v>2.5499999999999998</v>
      </c>
      <c r="P84" s="201">
        <v>1.08</v>
      </c>
      <c r="Q84" s="201">
        <v>0.33</v>
      </c>
      <c r="R84" s="201">
        <v>0.66</v>
      </c>
      <c r="S84" s="201">
        <v>0.41</v>
      </c>
      <c r="T84" s="201">
        <v>0.05</v>
      </c>
      <c r="U84" s="201">
        <v>2.0299999999999998</v>
      </c>
      <c r="V84" s="201">
        <v>0.18</v>
      </c>
      <c r="W84" s="201">
        <v>0.65</v>
      </c>
      <c r="X84" s="201">
        <v>2.2999999999999998</v>
      </c>
      <c r="Y84" s="201">
        <v>0</v>
      </c>
      <c r="Z84" s="201">
        <v>4.08</v>
      </c>
      <c r="AA84" s="201">
        <v>1.32</v>
      </c>
      <c r="AB84" s="201">
        <v>0</v>
      </c>
      <c r="AC84" s="201">
        <v>23.33</v>
      </c>
      <c r="AD84" s="201">
        <v>0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-34.950000000000003</v>
      </c>
      <c r="AL84" s="201">
        <v>0</v>
      </c>
      <c r="AM84" s="201">
        <v>0</v>
      </c>
      <c r="AN84" s="201">
        <v>0</v>
      </c>
      <c r="AO84" s="201">
        <v>121.13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0.19</v>
      </c>
      <c r="AW84" s="201">
        <v>0.3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1.68</v>
      </c>
      <c r="L85" s="201">
        <v>-12.21</v>
      </c>
      <c r="M85" s="201">
        <v>2.09</v>
      </c>
      <c r="N85" s="201">
        <v>1.83</v>
      </c>
      <c r="O85" s="201">
        <v>2.5499999999999998</v>
      </c>
      <c r="P85" s="201">
        <v>1.08</v>
      </c>
      <c r="Q85" s="201">
        <v>0.33</v>
      </c>
      <c r="R85" s="201">
        <v>0.66</v>
      </c>
      <c r="S85" s="201">
        <v>0.41</v>
      </c>
      <c r="T85" s="201">
        <v>0.05</v>
      </c>
      <c r="U85" s="201">
        <v>2.0299999999999998</v>
      </c>
      <c r="V85" s="201">
        <v>0.18</v>
      </c>
      <c r="W85" s="201">
        <v>0.65</v>
      </c>
      <c r="X85" s="201">
        <v>2.2999999999999998</v>
      </c>
      <c r="Y85" s="201">
        <v>0</v>
      </c>
      <c r="Z85" s="201">
        <v>4.08</v>
      </c>
      <c r="AA85" s="201">
        <v>1.32</v>
      </c>
      <c r="AB85" s="201">
        <v>0</v>
      </c>
      <c r="AC85" s="201">
        <v>22.63</v>
      </c>
      <c r="AD85" s="201">
        <v>0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-12.95</v>
      </c>
      <c r="AL85" s="201">
        <v>0</v>
      </c>
      <c r="AM85" s="201">
        <v>0</v>
      </c>
      <c r="AN85" s="201">
        <v>0</v>
      </c>
      <c r="AO85" s="201">
        <v>121.13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0.19</v>
      </c>
      <c r="AW85" s="201">
        <v>0.3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2.29</v>
      </c>
      <c r="L86" s="201">
        <v>-12.21</v>
      </c>
      <c r="M86" s="201">
        <v>2.09</v>
      </c>
      <c r="N86" s="201">
        <v>1.83</v>
      </c>
      <c r="O86" s="201">
        <v>2.5499999999999998</v>
      </c>
      <c r="P86" s="201">
        <v>1.08</v>
      </c>
      <c r="Q86" s="201">
        <v>0.33</v>
      </c>
      <c r="R86" s="201">
        <v>0.66</v>
      </c>
      <c r="S86" s="201">
        <v>0.41</v>
      </c>
      <c r="T86" s="201">
        <v>0.05</v>
      </c>
      <c r="U86" s="201">
        <v>2.0299999999999998</v>
      </c>
      <c r="V86" s="201">
        <v>0.18</v>
      </c>
      <c r="W86" s="201">
        <v>0.65</v>
      </c>
      <c r="X86" s="201">
        <v>2.2999999999999998</v>
      </c>
      <c r="Y86" s="201">
        <v>0</v>
      </c>
      <c r="Z86" s="201">
        <v>4.08</v>
      </c>
      <c r="AA86" s="201">
        <v>1.32</v>
      </c>
      <c r="AB86" s="201">
        <v>0</v>
      </c>
      <c r="AC86" s="201">
        <v>22.63</v>
      </c>
      <c r="AD86" s="201">
        <v>0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-12.95</v>
      </c>
      <c r="AL86" s="201">
        <v>0</v>
      </c>
      <c r="AM86" s="201">
        <v>0</v>
      </c>
      <c r="AN86" s="201">
        <v>0</v>
      </c>
      <c r="AO86" s="201">
        <v>121.13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0.18</v>
      </c>
      <c r="AW86" s="201">
        <v>0.3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14.25</v>
      </c>
      <c r="K87" s="201">
        <v>17.059999999999999</v>
      </c>
      <c r="L87" s="201">
        <v>-12.21</v>
      </c>
      <c r="M87" s="201">
        <v>2.09</v>
      </c>
      <c r="N87" s="201">
        <v>1.83</v>
      </c>
      <c r="O87" s="201">
        <v>2.5499999999999998</v>
      </c>
      <c r="P87" s="201">
        <v>1.08</v>
      </c>
      <c r="Q87" s="201">
        <v>0.33</v>
      </c>
      <c r="R87" s="201">
        <v>0.66</v>
      </c>
      <c r="S87" s="201">
        <v>0.41</v>
      </c>
      <c r="T87" s="201">
        <v>0.05</v>
      </c>
      <c r="U87" s="201">
        <v>2.0299999999999998</v>
      </c>
      <c r="V87" s="201">
        <v>0.18</v>
      </c>
      <c r="W87" s="201">
        <v>0.65</v>
      </c>
      <c r="X87" s="201">
        <v>2.2999999999999998</v>
      </c>
      <c r="Y87" s="201">
        <v>0</v>
      </c>
      <c r="Z87" s="201">
        <v>4.08</v>
      </c>
      <c r="AA87" s="201">
        <v>1.32</v>
      </c>
      <c r="AB87" s="201">
        <v>0</v>
      </c>
      <c r="AC87" s="201">
        <v>22.63</v>
      </c>
      <c r="AD87" s="201">
        <v>0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-12.95</v>
      </c>
      <c r="AL87" s="201">
        <v>0</v>
      </c>
      <c r="AM87" s="201">
        <v>0</v>
      </c>
      <c r="AN87" s="201">
        <v>0</v>
      </c>
      <c r="AO87" s="201">
        <v>115.23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0.18</v>
      </c>
      <c r="AW87" s="201">
        <v>0.3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13.63</v>
      </c>
      <c r="K88" s="201">
        <v>17.059999999999999</v>
      </c>
      <c r="L88" s="201">
        <v>0.38</v>
      </c>
      <c r="M88" s="201">
        <v>2.09</v>
      </c>
      <c r="N88" s="201">
        <v>1.83</v>
      </c>
      <c r="O88" s="201">
        <v>2.5499999999999998</v>
      </c>
      <c r="P88" s="201">
        <v>1.08</v>
      </c>
      <c r="Q88" s="201">
        <v>0.33</v>
      </c>
      <c r="R88" s="201">
        <v>0.66</v>
      </c>
      <c r="S88" s="201">
        <v>0.41</v>
      </c>
      <c r="T88" s="201">
        <v>0.05</v>
      </c>
      <c r="U88" s="201">
        <v>2.0299999999999998</v>
      </c>
      <c r="V88" s="201">
        <v>0.18</v>
      </c>
      <c r="W88" s="201">
        <v>0.65</v>
      </c>
      <c r="X88" s="201">
        <v>2.2999999999999998</v>
      </c>
      <c r="Y88" s="201">
        <v>0</v>
      </c>
      <c r="Z88" s="201">
        <v>4.08</v>
      </c>
      <c r="AA88" s="201">
        <v>1.32</v>
      </c>
      <c r="AB88" s="201">
        <v>0</v>
      </c>
      <c r="AC88" s="201">
        <v>22.63</v>
      </c>
      <c r="AD88" s="201">
        <v>0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-12.95</v>
      </c>
      <c r="AL88" s="201">
        <v>0</v>
      </c>
      <c r="AM88" s="201">
        <v>0</v>
      </c>
      <c r="AN88" s="201">
        <v>0</v>
      </c>
      <c r="AO88" s="201">
        <v>115.23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0.18</v>
      </c>
      <c r="AW88" s="201">
        <v>0.3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22.27</v>
      </c>
      <c r="K89" s="201">
        <v>17.059999999999999</v>
      </c>
      <c r="L89" s="201">
        <v>0.38</v>
      </c>
      <c r="M89" s="201">
        <v>2.09</v>
      </c>
      <c r="N89" s="201">
        <v>1.83</v>
      </c>
      <c r="O89" s="201">
        <v>2.5499999999999998</v>
      </c>
      <c r="P89" s="201">
        <v>1.08</v>
      </c>
      <c r="Q89" s="201">
        <v>0.33</v>
      </c>
      <c r="R89" s="201">
        <v>0.66</v>
      </c>
      <c r="S89" s="201">
        <v>0.41</v>
      </c>
      <c r="T89" s="201">
        <v>0.05</v>
      </c>
      <c r="U89" s="201">
        <v>2.0299999999999998</v>
      </c>
      <c r="V89" s="201">
        <v>0.18</v>
      </c>
      <c r="W89" s="201">
        <v>0.65</v>
      </c>
      <c r="X89" s="201">
        <v>2.2999999999999998</v>
      </c>
      <c r="Y89" s="201">
        <v>0</v>
      </c>
      <c r="Z89" s="201">
        <v>4.08</v>
      </c>
      <c r="AA89" s="201">
        <v>1.32</v>
      </c>
      <c r="AB89" s="201">
        <v>0</v>
      </c>
      <c r="AC89" s="201">
        <v>22.27</v>
      </c>
      <c r="AD89" s="201">
        <v>0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-2.95</v>
      </c>
      <c r="AL89" s="201">
        <v>0</v>
      </c>
      <c r="AM89" s="201">
        <v>0</v>
      </c>
      <c r="AN89" s="201">
        <v>0</v>
      </c>
      <c r="AO89" s="201">
        <v>115.23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0.18</v>
      </c>
      <c r="AW89" s="201">
        <v>0.3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38.33</v>
      </c>
      <c r="K90" s="201">
        <v>17.059999999999999</v>
      </c>
      <c r="L90" s="201">
        <v>0.38</v>
      </c>
      <c r="M90" s="201">
        <v>2.09</v>
      </c>
      <c r="N90" s="201">
        <v>1.83</v>
      </c>
      <c r="O90" s="201">
        <v>2.5499999999999998</v>
      </c>
      <c r="P90" s="201">
        <v>1.08</v>
      </c>
      <c r="Q90" s="201">
        <v>0.33</v>
      </c>
      <c r="R90" s="201">
        <v>0.66</v>
      </c>
      <c r="S90" s="201">
        <v>0.41</v>
      </c>
      <c r="T90" s="201">
        <v>0.05</v>
      </c>
      <c r="U90" s="201">
        <v>2.0299999999999998</v>
      </c>
      <c r="V90" s="201">
        <v>0.18</v>
      </c>
      <c r="W90" s="201">
        <v>0.65</v>
      </c>
      <c r="X90" s="201">
        <v>2.2999999999999998</v>
      </c>
      <c r="Y90" s="201">
        <v>0</v>
      </c>
      <c r="Z90" s="201">
        <v>4.08</v>
      </c>
      <c r="AA90" s="201">
        <v>1.32</v>
      </c>
      <c r="AB90" s="201">
        <v>0</v>
      </c>
      <c r="AC90" s="201">
        <v>22.27</v>
      </c>
      <c r="AD90" s="201">
        <v>0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-2.95</v>
      </c>
      <c r="AL90" s="201">
        <v>0</v>
      </c>
      <c r="AM90" s="201">
        <v>0</v>
      </c>
      <c r="AN90" s="201">
        <v>0</v>
      </c>
      <c r="AO90" s="201">
        <v>115.23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0.19</v>
      </c>
      <c r="AW90" s="201">
        <v>0.3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17.059999999999999</v>
      </c>
      <c r="L91" s="201">
        <v>0.38</v>
      </c>
      <c r="M91" s="201">
        <v>2.09</v>
      </c>
      <c r="N91" s="201">
        <v>1.83</v>
      </c>
      <c r="O91" s="201">
        <v>2.5499999999999998</v>
      </c>
      <c r="P91" s="201">
        <v>1.08</v>
      </c>
      <c r="Q91" s="201">
        <v>0.33</v>
      </c>
      <c r="R91" s="201">
        <v>0.66</v>
      </c>
      <c r="S91" s="201">
        <v>0.41</v>
      </c>
      <c r="T91" s="201">
        <v>0.05</v>
      </c>
      <c r="U91" s="201">
        <v>2.0299999999999998</v>
      </c>
      <c r="V91" s="201">
        <v>0.18</v>
      </c>
      <c r="W91" s="201">
        <v>0.65</v>
      </c>
      <c r="X91" s="201">
        <v>2.2999999999999998</v>
      </c>
      <c r="Y91" s="201">
        <v>0</v>
      </c>
      <c r="Z91" s="201">
        <v>4.08</v>
      </c>
      <c r="AA91" s="201">
        <v>1.32</v>
      </c>
      <c r="AB91" s="201">
        <v>0</v>
      </c>
      <c r="AC91" s="201">
        <v>22.27</v>
      </c>
      <c r="AD91" s="201">
        <v>0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115.23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0.19</v>
      </c>
      <c r="AW91" s="201">
        <v>0.3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44.24</v>
      </c>
      <c r="K92" s="201">
        <v>17.059999999999999</v>
      </c>
      <c r="L92" s="201">
        <v>0.38</v>
      </c>
      <c r="M92" s="201">
        <v>2.09</v>
      </c>
      <c r="N92" s="201">
        <v>1.83</v>
      </c>
      <c r="O92" s="201">
        <v>2.5499999999999998</v>
      </c>
      <c r="P92" s="201">
        <v>1.08</v>
      </c>
      <c r="Q92" s="201">
        <v>0.33</v>
      </c>
      <c r="R92" s="201">
        <v>0.66</v>
      </c>
      <c r="S92" s="201">
        <v>0.41</v>
      </c>
      <c r="T92" s="201">
        <v>0.05</v>
      </c>
      <c r="U92" s="201">
        <v>2.0299999999999998</v>
      </c>
      <c r="V92" s="201">
        <v>0.18</v>
      </c>
      <c r="W92" s="201">
        <v>0.65</v>
      </c>
      <c r="X92" s="201">
        <v>2.2999999999999998</v>
      </c>
      <c r="Y92" s="201">
        <v>0</v>
      </c>
      <c r="Z92" s="201">
        <v>4.08</v>
      </c>
      <c r="AA92" s="201">
        <v>1.32</v>
      </c>
      <c r="AB92" s="201">
        <v>0</v>
      </c>
      <c r="AC92" s="201">
        <v>22.27</v>
      </c>
      <c r="AD92" s="201">
        <v>0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115.23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0.19</v>
      </c>
      <c r="AW92" s="201">
        <v>0.3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24.91</v>
      </c>
      <c r="K93" s="201">
        <v>17.059999999999999</v>
      </c>
      <c r="L93" s="201">
        <v>0.38</v>
      </c>
      <c r="M93" s="201">
        <v>2.09</v>
      </c>
      <c r="N93" s="201">
        <v>1.83</v>
      </c>
      <c r="O93" s="201">
        <v>2.5499999999999998</v>
      </c>
      <c r="P93" s="201">
        <v>1.08</v>
      </c>
      <c r="Q93" s="201">
        <v>0.33</v>
      </c>
      <c r="R93" s="201">
        <v>0.66</v>
      </c>
      <c r="S93" s="201">
        <v>0.41</v>
      </c>
      <c r="T93" s="201">
        <v>0.05</v>
      </c>
      <c r="U93" s="201">
        <v>2.0299999999999998</v>
      </c>
      <c r="V93" s="201">
        <v>0.18</v>
      </c>
      <c r="W93" s="201">
        <v>0.65</v>
      </c>
      <c r="X93" s="201">
        <v>2.2999999999999998</v>
      </c>
      <c r="Y93" s="201">
        <v>0</v>
      </c>
      <c r="Z93" s="201">
        <v>4.08</v>
      </c>
      <c r="AA93" s="201">
        <v>1.32</v>
      </c>
      <c r="AB93" s="201">
        <v>0</v>
      </c>
      <c r="AC93" s="201">
        <v>22.27</v>
      </c>
      <c r="AD93" s="201">
        <v>0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115.23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0.19</v>
      </c>
      <c r="AW93" s="201">
        <v>0.3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24.91</v>
      </c>
      <c r="K94" s="201">
        <v>17.059999999999999</v>
      </c>
      <c r="L94" s="201">
        <v>0.38</v>
      </c>
      <c r="M94" s="201">
        <v>2.09</v>
      </c>
      <c r="N94" s="201">
        <v>1.83</v>
      </c>
      <c r="O94" s="201">
        <v>2.5499999999999998</v>
      </c>
      <c r="P94" s="201">
        <v>1.08</v>
      </c>
      <c r="Q94" s="201">
        <v>0.33</v>
      </c>
      <c r="R94" s="201">
        <v>0.66</v>
      </c>
      <c r="S94" s="201">
        <v>0.41</v>
      </c>
      <c r="T94" s="201">
        <v>0.05</v>
      </c>
      <c r="U94" s="201">
        <v>2.0299999999999998</v>
      </c>
      <c r="V94" s="201">
        <v>0.18</v>
      </c>
      <c r="W94" s="201">
        <v>0.65</v>
      </c>
      <c r="X94" s="201">
        <v>2.2999999999999998</v>
      </c>
      <c r="Y94" s="201">
        <v>0</v>
      </c>
      <c r="Z94" s="201">
        <v>4.08</v>
      </c>
      <c r="AA94" s="201">
        <v>1.32</v>
      </c>
      <c r="AB94" s="201">
        <v>0</v>
      </c>
      <c r="AC94" s="201">
        <v>22.27</v>
      </c>
      <c r="AD94" s="201">
        <v>0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115.23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0.18</v>
      </c>
      <c r="AW94" s="201">
        <v>0.3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1.67</v>
      </c>
      <c r="E95" s="201">
        <v>0</v>
      </c>
      <c r="F95" s="201">
        <v>0</v>
      </c>
      <c r="G95" s="201">
        <v>15.29</v>
      </c>
      <c r="H95" s="201">
        <v>0</v>
      </c>
      <c r="I95" s="201">
        <v>0</v>
      </c>
      <c r="J95" s="201">
        <v>3.56</v>
      </c>
      <c r="K95" s="201">
        <v>17.059999999999999</v>
      </c>
      <c r="L95" s="201">
        <v>0.38</v>
      </c>
      <c r="M95" s="201">
        <v>2.84</v>
      </c>
      <c r="N95" s="201">
        <v>1.83</v>
      </c>
      <c r="O95" s="201">
        <v>2.5499999999999998</v>
      </c>
      <c r="P95" s="201">
        <v>1.08</v>
      </c>
      <c r="Q95" s="201">
        <v>0.33</v>
      </c>
      <c r="R95" s="201">
        <v>0.66</v>
      </c>
      <c r="S95" s="201">
        <v>0.41</v>
      </c>
      <c r="T95" s="201">
        <v>0.05</v>
      </c>
      <c r="U95" s="201">
        <v>2.0299999999999998</v>
      </c>
      <c r="V95" s="201">
        <v>0.18</v>
      </c>
      <c r="W95" s="201">
        <v>0.65</v>
      </c>
      <c r="X95" s="201">
        <v>2.2999999999999998</v>
      </c>
      <c r="Y95" s="201">
        <v>0</v>
      </c>
      <c r="Z95" s="201">
        <v>4.08</v>
      </c>
      <c r="AA95" s="201">
        <v>1.32</v>
      </c>
      <c r="AB95" s="201">
        <v>0</v>
      </c>
      <c r="AC95" s="201">
        <v>22.27</v>
      </c>
      <c r="AD95" s="201">
        <v>0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115.23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0.18</v>
      </c>
      <c r="AW95" s="201">
        <v>0.3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0.72</v>
      </c>
      <c r="E96" s="201">
        <v>0</v>
      </c>
      <c r="F96" s="201">
        <v>0</v>
      </c>
      <c r="G96" s="201">
        <v>15.29</v>
      </c>
      <c r="H96" s="201">
        <v>0</v>
      </c>
      <c r="I96" s="201">
        <v>0</v>
      </c>
      <c r="J96" s="201">
        <v>1.48</v>
      </c>
      <c r="K96" s="201">
        <v>17.059999999999999</v>
      </c>
      <c r="L96" s="201">
        <v>0.38</v>
      </c>
      <c r="M96" s="201">
        <v>2.21</v>
      </c>
      <c r="N96" s="201">
        <v>1.83</v>
      </c>
      <c r="O96" s="201">
        <v>2.5499999999999998</v>
      </c>
      <c r="P96" s="201">
        <v>1.08</v>
      </c>
      <c r="Q96" s="201">
        <v>0.33</v>
      </c>
      <c r="R96" s="201">
        <v>0.66</v>
      </c>
      <c r="S96" s="201">
        <v>0.41</v>
      </c>
      <c r="T96" s="201">
        <v>0.05</v>
      </c>
      <c r="U96" s="201">
        <v>2.0299999999999998</v>
      </c>
      <c r="V96" s="201">
        <v>0.18</v>
      </c>
      <c r="W96" s="201">
        <v>0.65</v>
      </c>
      <c r="X96" s="201">
        <v>2.2999999999999998</v>
      </c>
      <c r="Y96" s="201">
        <v>0</v>
      </c>
      <c r="Z96" s="201">
        <v>4.08</v>
      </c>
      <c r="AA96" s="201">
        <v>1.32</v>
      </c>
      <c r="AB96" s="201">
        <v>0</v>
      </c>
      <c r="AC96" s="201">
        <v>22.27</v>
      </c>
      <c r="AD96" s="201">
        <v>0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115.23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0.18</v>
      </c>
      <c r="AW96" s="201">
        <v>0.3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0.72</v>
      </c>
      <c r="E97" s="201">
        <v>0</v>
      </c>
      <c r="F97" s="201">
        <v>0</v>
      </c>
      <c r="G97" s="201">
        <v>15.29</v>
      </c>
      <c r="H97" s="201">
        <v>0</v>
      </c>
      <c r="I97" s="201">
        <v>0</v>
      </c>
      <c r="J97" s="201">
        <v>1.48</v>
      </c>
      <c r="K97" s="201">
        <v>17.059999999999999</v>
      </c>
      <c r="L97" s="201">
        <v>0.38</v>
      </c>
      <c r="M97" s="201">
        <v>2.21</v>
      </c>
      <c r="N97" s="201">
        <v>1.83</v>
      </c>
      <c r="O97" s="201">
        <v>2.5499999999999998</v>
      </c>
      <c r="P97" s="201">
        <v>1.08</v>
      </c>
      <c r="Q97" s="201">
        <v>0.33</v>
      </c>
      <c r="R97" s="201">
        <v>0.66</v>
      </c>
      <c r="S97" s="201">
        <v>0.41</v>
      </c>
      <c r="T97" s="201">
        <v>0.05</v>
      </c>
      <c r="U97" s="201">
        <v>2.0299999999999998</v>
      </c>
      <c r="V97" s="201">
        <v>0.18</v>
      </c>
      <c r="W97" s="201">
        <v>0.65</v>
      </c>
      <c r="X97" s="201">
        <v>2.2999999999999998</v>
      </c>
      <c r="Y97" s="201">
        <v>0</v>
      </c>
      <c r="Z97" s="201">
        <v>4.08</v>
      </c>
      <c r="AA97" s="201">
        <v>1.32</v>
      </c>
      <c r="AB97" s="201">
        <v>0</v>
      </c>
      <c r="AC97" s="201">
        <v>22.27</v>
      </c>
      <c r="AD97" s="201">
        <v>0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115.23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0.18</v>
      </c>
      <c r="AW97" s="201">
        <v>0.3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0.72</v>
      </c>
      <c r="E98" s="201">
        <v>0</v>
      </c>
      <c r="F98" s="201">
        <v>0</v>
      </c>
      <c r="G98" s="201">
        <v>15.29</v>
      </c>
      <c r="H98" s="201">
        <v>0</v>
      </c>
      <c r="I98" s="201">
        <v>0</v>
      </c>
      <c r="J98" s="201">
        <v>1.48</v>
      </c>
      <c r="K98" s="201">
        <v>17.059999999999999</v>
      </c>
      <c r="L98" s="201">
        <v>0.38</v>
      </c>
      <c r="M98" s="201">
        <v>2.21</v>
      </c>
      <c r="N98" s="201">
        <v>1.83</v>
      </c>
      <c r="O98" s="201">
        <v>2.5499999999999998</v>
      </c>
      <c r="P98" s="201">
        <v>1.08</v>
      </c>
      <c r="Q98" s="201">
        <v>0.33</v>
      </c>
      <c r="R98" s="201">
        <v>0.66</v>
      </c>
      <c r="S98" s="201">
        <v>0.41</v>
      </c>
      <c r="T98" s="201">
        <v>0.05</v>
      </c>
      <c r="U98" s="201">
        <v>2.0299999999999998</v>
      </c>
      <c r="V98" s="201">
        <v>0.18</v>
      </c>
      <c r="W98" s="201">
        <v>0.65</v>
      </c>
      <c r="X98" s="201">
        <v>2.2999999999999998</v>
      </c>
      <c r="Y98" s="201">
        <v>0</v>
      </c>
      <c r="Z98" s="201">
        <v>4.08</v>
      </c>
      <c r="AA98" s="201">
        <v>1.32</v>
      </c>
      <c r="AB98" s="201">
        <v>0</v>
      </c>
      <c r="AC98" s="201">
        <v>22.27</v>
      </c>
      <c r="AD98" s="201">
        <v>0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115.23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0.18</v>
      </c>
      <c r="AW98" s="201">
        <v>0.3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0.48962000000000006</v>
      </c>
      <c r="E99">
        <f t="shared" si="0"/>
        <v>0</v>
      </c>
      <c r="F99">
        <f t="shared" si="0"/>
        <v>0</v>
      </c>
      <c r="G99">
        <f t="shared" si="0"/>
        <v>0.82979499999999951</v>
      </c>
      <c r="H99">
        <f t="shared" si="0"/>
        <v>0</v>
      </c>
      <c r="I99">
        <f t="shared" si="0"/>
        <v>0</v>
      </c>
      <c r="J99">
        <f t="shared" si="0"/>
        <v>0.91983999999999921</v>
      </c>
      <c r="K99">
        <f t="shared" si="0"/>
        <v>2.5950199999999981</v>
      </c>
      <c r="L99">
        <f t="shared" si="0"/>
        <v>1.9640000000000008E-2</v>
      </c>
      <c r="M99">
        <f t="shared" si="0"/>
        <v>5.1632500000000019E-2</v>
      </c>
      <c r="N99">
        <f t="shared" si="0"/>
        <v>4.4975000000000043E-2</v>
      </c>
      <c r="O99">
        <f t="shared" si="0"/>
        <v>6.2867500000000062E-2</v>
      </c>
      <c r="P99">
        <f t="shared" si="0"/>
        <v>2.678999999999998E-2</v>
      </c>
      <c r="Q99">
        <f t="shared" si="0"/>
        <v>4.2277500000000093E-2</v>
      </c>
      <c r="R99">
        <f t="shared" si="0"/>
        <v>8.0537500000000178E-2</v>
      </c>
      <c r="S99">
        <f t="shared" si="0"/>
        <v>5.3312499999999999E-2</v>
      </c>
      <c r="T99">
        <f t="shared" si="0"/>
        <v>6.0650000000000035E-3</v>
      </c>
      <c r="U99">
        <f t="shared" si="0"/>
        <v>4.4404999999999986E-2</v>
      </c>
      <c r="V99">
        <f t="shared" si="0"/>
        <v>7.0849999999999941E-3</v>
      </c>
      <c r="W99">
        <f t="shared" si="0"/>
        <v>4.4550000000000055E-2</v>
      </c>
      <c r="X99">
        <f t="shared" si="0"/>
        <v>0.1534749999999995</v>
      </c>
      <c r="Y99">
        <f t="shared" si="0"/>
        <v>0</v>
      </c>
      <c r="Z99">
        <f t="shared" si="0"/>
        <v>0.50386499999999934</v>
      </c>
      <c r="AA99">
        <f t="shared" si="0"/>
        <v>0.18107500000000054</v>
      </c>
      <c r="AB99">
        <f t="shared" si="0"/>
        <v>0</v>
      </c>
      <c r="AC99">
        <f t="shared" si="0"/>
        <v>0.5387999999999995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-6.2400000000000112E-3</v>
      </c>
      <c r="AH99">
        <f t="shared" si="0"/>
        <v>2.26325E-2</v>
      </c>
      <c r="AI99">
        <f t="shared" si="0"/>
        <v>0</v>
      </c>
      <c r="AJ99">
        <f t="shared" si="0"/>
        <v>0</v>
      </c>
      <c r="AK99">
        <f t="shared" si="0"/>
        <v>-0.62823749999999901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3.633505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2.5564999999999959E-2</v>
      </c>
      <c r="AV99">
        <f t="shared" si="1"/>
        <v>4.3499999999999962E-3</v>
      </c>
      <c r="AW99">
        <f t="shared" si="1"/>
        <v>4.6800000000000062E-3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45431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21</v>
      </c>
      <c r="C20" s="94">
        <f>'IDT-1 Calculation'!DG20</f>
        <v>-21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-2.48</v>
      </c>
      <c r="D63" s="94">
        <f>'IDT-1 Calculation'!DH63</f>
        <v>0</v>
      </c>
      <c r="E63" s="94">
        <f>'IDT-1 Calculation'!DI63</f>
        <v>0</v>
      </c>
      <c r="F63" s="94">
        <f>'IDT-1 Calculation'!DJ63</f>
        <v>2.48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-11</v>
      </c>
      <c r="D64" s="94">
        <f>'IDT-1 Calculation'!DH64</f>
        <v>0</v>
      </c>
      <c r="E64" s="94">
        <f>'IDT-1 Calculation'!DI64</f>
        <v>0</v>
      </c>
      <c r="F64" s="94">
        <f>'IDT-1 Calculation'!DJ64</f>
        <v>11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-13.715</v>
      </c>
      <c r="D70" s="94">
        <f>'IDT-1 Calculation'!DH70</f>
        <v>0</v>
      </c>
      <c r="E70" s="94">
        <f>'IDT-1 Calculation'!DI70</f>
        <v>0</v>
      </c>
      <c r="F70" s="94">
        <f>'IDT-1 Calculation'!DJ70</f>
        <v>13.715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57</v>
      </c>
      <c r="C84" s="94">
        <f>'IDT-1 Calculation'!DG84</f>
        <v>-24.132000000000001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-32.868000000000002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136</v>
      </c>
      <c r="C85" s="94">
        <f>'IDT-1 Calculation'!DG85</f>
        <v>-5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-131</v>
      </c>
      <c r="G85" s="99">
        <f t="shared" si="1"/>
        <v>0</v>
      </c>
    </row>
    <row r="86" spans="1:7">
      <c r="A86" s="98" t="s">
        <v>128</v>
      </c>
      <c r="B86" s="94">
        <f>'IDT-1 Calculation'!DF86</f>
        <v>204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-204</v>
      </c>
      <c r="G86" s="99">
        <f t="shared" si="1"/>
        <v>0</v>
      </c>
    </row>
    <row r="87" spans="1:7">
      <c r="A87" s="98" t="s">
        <v>129</v>
      </c>
      <c r="B87" s="94">
        <f>'IDT-1 Calculation'!DF87</f>
        <v>181.721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-181.721</v>
      </c>
      <c r="G87" s="99">
        <f t="shared" si="1"/>
        <v>0</v>
      </c>
    </row>
    <row r="88" spans="1:7">
      <c r="A88" s="98" t="s">
        <v>130</v>
      </c>
      <c r="B88" s="94">
        <f>'IDT-1 Calculation'!DF88</f>
        <v>131.08099999999999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-131.08099999999999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76.790999999999997</v>
      </c>
      <c r="C89" s="94">
        <f>'IDT-1 Calculation'!DG89</f>
        <v>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-81.790999999999997</v>
      </c>
      <c r="G89" s="99">
        <f t="shared" si="1"/>
        <v>0</v>
      </c>
    </row>
    <row r="90" spans="1:7">
      <c r="A90" s="98" t="s">
        <v>132</v>
      </c>
      <c r="B90" s="94">
        <f>'IDT-1 Calculation'!DF90</f>
        <v>23.018999999999998</v>
      </c>
      <c r="C90" s="94">
        <f>'IDT-1 Calculation'!DG90</f>
        <v>14.262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-37.280999999999999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0.20765300000000003</v>
      </c>
      <c r="C99" s="110">
        <f>SUM(C3:C98)/4000</f>
        <v>-1.4516250000000003E-2</v>
      </c>
      <c r="D99" s="110">
        <f>SUM(D3:D98)/4000</f>
        <v>0</v>
      </c>
      <c r="E99" s="110">
        <f>SUM(E3:E98)/4000</f>
        <v>0</v>
      </c>
      <c r="F99" s="110">
        <f>SUM(F3:F98)/4000</f>
        <v>-0.19313675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0.42</v>
      </c>
      <c r="E3" s="201">
        <v>0</v>
      </c>
      <c r="F3" s="201">
        <v>0</v>
      </c>
      <c r="G3" s="201">
        <v>11.09</v>
      </c>
      <c r="H3" s="201">
        <v>0</v>
      </c>
      <c r="I3" s="201">
        <v>0</v>
      </c>
      <c r="J3" s="201">
        <v>8.0500000000000007</v>
      </c>
      <c r="K3" s="201">
        <v>5.47</v>
      </c>
      <c r="L3" s="201">
        <v>1.79</v>
      </c>
      <c r="M3" s="201">
        <v>0</v>
      </c>
      <c r="N3" s="201">
        <v>1</v>
      </c>
      <c r="O3" s="201">
        <v>1.69</v>
      </c>
      <c r="P3" s="201">
        <v>2.21</v>
      </c>
      <c r="Q3" s="201">
        <v>0.18</v>
      </c>
      <c r="R3" s="201">
        <v>0.36</v>
      </c>
      <c r="S3" s="201">
        <v>0.22</v>
      </c>
      <c r="T3" s="201">
        <v>0</v>
      </c>
      <c r="U3" s="201">
        <v>8.1199999999999992</v>
      </c>
      <c r="V3" s="201">
        <v>0.12</v>
      </c>
      <c r="W3" s="201">
        <v>0.38</v>
      </c>
      <c r="X3" s="201">
        <v>1.25</v>
      </c>
      <c r="Y3" s="201">
        <v>0</v>
      </c>
      <c r="Z3" s="201">
        <v>2.36</v>
      </c>
      <c r="AA3" s="201">
        <v>0.76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83.37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5.84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17.649999999999999</v>
      </c>
      <c r="K4" s="201">
        <v>5.47</v>
      </c>
      <c r="L4" s="201">
        <v>1.79</v>
      </c>
      <c r="M4" s="201">
        <v>0</v>
      </c>
      <c r="N4" s="201">
        <v>1</v>
      </c>
      <c r="O4" s="201">
        <v>1.69</v>
      </c>
      <c r="P4" s="201">
        <v>2.21</v>
      </c>
      <c r="Q4" s="201">
        <v>0.18</v>
      </c>
      <c r="R4" s="201">
        <v>0.36</v>
      </c>
      <c r="S4" s="201">
        <v>0.22</v>
      </c>
      <c r="T4" s="201">
        <v>0</v>
      </c>
      <c r="U4" s="201">
        <v>8.1199999999999992</v>
      </c>
      <c r="V4" s="201">
        <v>0.11</v>
      </c>
      <c r="W4" s="201">
        <v>0.38</v>
      </c>
      <c r="X4" s="201">
        <v>1.25</v>
      </c>
      <c r="Y4" s="201">
        <v>0</v>
      </c>
      <c r="Z4" s="201">
        <v>2.36</v>
      </c>
      <c r="AA4" s="201">
        <v>0.76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80.319999999999993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17.649999999999999</v>
      </c>
      <c r="K5" s="201">
        <v>5.47</v>
      </c>
      <c r="L5" s="201">
        <v>1.67</v>
      </c>
      <c r="M5" s="201">
        <v>0</v>
      </c>
      <c r="N5" s="201">
        <v>1</v>
      </c>
      <c r="O5" s="201">
        <v>1.69</v>
      </c>
      <c r="P5" s="201">
        <v>2.21</v>
      </c>
      <c r="Q5" s="201">
        <v>0.18</v>
      </c>
      <c r="R5" s="201">
        <v>0.36</v>
      </c>
      <c r="S5" s="201">
        <v>0.22</v>
      </c>
      <c r="T5" s="201">
        <v>0</v>
      </c>
      <c r="U5" s="201">
        <v>8.1199999999999992</v>
      </c>
      <c r="V5" s="201">
        <v>0.1</v>
      </c>
      <c r="W5" s="201">
        <v>0.38</v>
      </c>
      <c r="X5" s="201">
        <v>1.25</v>
      </c>
      <c r="Y5" s="201">
        <v>0</v>
      </c>
      <c r="Z5" s="201">
        <v>2.36</v>
      </c>
      <c r="AA5" s="201">
        <v>0.76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73.819999999999993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18.93</v>
      </c>
      <c r="K6" s="201">
        <v>5.47</v>
      </c>
      <c r="L6" s="201">
        <v>1.61</v>
      </c>
      <c r="M6" s="201">
        <v>0</v>
      </c>
      <c r="N6" s="201">
        <v>1</v>
      </c>
      <c r="O6" s="201">
        <v>1.69</v>
      </c>
      <c r="P6" s="201">
        <v>2.21</v>
      </c>
      <c r="Q6" s="201">
        <v>0.18</v>
      </c>
      <c r="R6" s="201">
        <v>0.36</v>
      </c>
      <c r="S6" s="201">
        <v>0.22</v>
      </c>
      <c r="T6" s="201">
        <v>0</v>
      </c>
      <c r="U6" s="201">
        <v>8.1199999999999992</v>
      </c>
      <c r="V6" s="201">
        <v>0.1</v>
      </c>
      <c r="W6" s="201">
        <v>0.38</v>
      </c>
      <c r="X6" s="201">
        <v>1.25</v>
      </c>
      <c r="Y6" s="201">
        <v>0</v>
      </c>
      <c r="Z6" s="201">
        <v>2.36</v>
      </c>
      <c r="AA6" s="201">
        <v>0.76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66.27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19.489999999999998</v>
      </c>
      <c r="K7" s="201">
        <v>5.47</v>
      </c>
      <c r="L7" s="201">
        <v>1.37</v>
      </c>
      <c r="M7" s="201">
        <v>0</v>
      </c>
      <c r="N7" s="201">
        <v>1</v>
      </c>
      <c r="O7" s="201">
        <v>1.69</v>
      </c>
      <c r="P7" s="201">
        <v>2.21</v>
      </c>
      <c r="Q7" s="201">
        <v>0.18</v>
      </c>
      <c r="R7" s="201">
        <v>0.36</v>
      </c>
      <c r="S7" s="201">
        <v>0.22</v>
      </c>
      <c r="T7" s="201">
        <v>0</v>
      </c>
      <c r="U7" s="201">
        <v>8.1199999999999992</v>
      </c>
      <c r="V7" s="201">
        <v>0.1</v>
      </c>
      <c r="W7" s="201">
        <v>0.38</v>
      </c>
      <c r="X7" s="201">
        <v>1.25</v>
      </c>
      <c r="Y7" s="201">
        <v>0</v>
      </c>
      <c r="Z7" s="201">
        <v>2.36</v>
      </c>
      <c r="AA7" s="201">
        <v>0.76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57.4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19.489999999999998</v>
      </c>
      <c r="K8" s="201">
        <v>5.47</v>
      </c>
      <c r="L8" s="201">
        <v>1.37</v>
      </c>
      <c r="M8" s="201">
        <v>0</v>
      </c>
      <c r="N8" s="201">
        <v>1</v>
      </c>
      <c r="O8" s="201">
        <v>1.69</v>
      </c>
      <c r="P8" s="201">
        <v>2.21</v>
      </c>
      <c r="Q8" s="201">
        <v>0.18</v>
      </c>
      <c r="R8" s="201">
        <v>0.36</v>
      </c>
      <c r="S8" s="201">
        <v>0.22</v>
      </c>
      <c r="T8" s="201">
        <v>0</v>
      </c>
      <c r="U8" s="201">
        <v>8.1199999999999992</v>
      </c>
      <c r="V8" s="201">
        <v>0.1</v>
      </c>
      <c r="W8" s="201">
        <v>0.38</v>
      </c>
      <c r="X8" s="201">
        <v>1.25</v>
      </c>
      <c r="Y8" s="201">
        <v>0</v>
      </c>
      <c r="Z8" s="201">
        <v>2.36</v>
      </c>
      <c r="AA8" s="201">
        <v>0.76</v>
      </c>
      <c r="AB8" s="201">
        <v>0</v>
      </c>
      <c r="AC8" s="201">
        <v>10.27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57.4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19.489999999999998</v>
      </c>
      <c r="K9" s="201">
        <v>5.47</v>
      </c>
      <c r="L9" s="201">
        <v>1.37</v>
      </c>
      <c r="M9" s="201">
        <v>0</v>
      </c>
      <c r="N9" s="201">
        <v>1</v>
      </c>
      <c r="O9" s="201">
        <v>1.69</v>
      </c>
      <c r="P9" s="201">
        <v>2.21</v>
      </c>
      <c r="Q9" s="201">
        <v>0.18</v>
      </c>
      <c r="R9" s="201">
        <v>0.36</v>
      </c>
      <c r="S9" s="201">
        <v>0.22</v>
      </c>
      <c r="T9" s="201">
        <v>0</v>
      </c>
      <c r="U9" s="201">
        <v>8.1199999999999992</v>
      </c>
      <c r="V9" s="201">
        <v>0.1</v>
      </c>
      <c r="W9" s="201">
        <v>0.38</v>
      </c>
      <c r="X9" s="201">
        <v>1.25</v>
      </c>
      <c r="Y9" s="201">
        <v>0</v>
      </c>
      <c r="Z9" s="201">
        <v>2.36</v>
      </c>
      <c r="AA9" s="201">
        <v>0.76</v>
      </c>
      <c r="AB9" s="201">
        <v>0</v>
      </c>
      <c r="AC9" s="201">
        <v>10.27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57.4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19.489999999999998</v>
      </c>
      <c r="K10" s="201">
        <v>5.47</v>
      </c>
      <c r="L10" s="201">
        <v>1.37</v>
      </c>
      <c r="M10" s="201">
        <v>0</v>
      </c>
      <c r="N10" s="201">
        <v>1</v>
      </c>
      <c r="O10" s="201">
        <v>1.69</v>
      </c>
      <c r="P10" s="201">
        <v>2.21</v>
      </c>
      <c r="Q10" s="201">
        <v>0.18</v>
      </c>
      <c r="R10" s="201">
        <v>0.36</v>
      </c>
      <c r="S10" s="201">
        <v>0.22</v>
      </c>
      <c r="T10" s="201">
        <v>0</v>
      </c>
      <c r="U10" s="201">
        <v>8.1199999999999992</v>
      </c>
      <c r="V10" s="201">
        <v>0.1</v>
      </c>
      <c r="W10" s="201">
        <v>0.38</v>
      </c>
      <c r="X10" s="201">
        <v>1.25</v>
      </c>
      <c r="Y10" s="201">
        <v>0</v>
      </c>
      <c r="Z10" s="201">
        <v>2.36</v>
      </c>
      <c r="AA10" s="201">
        <v>0.76</v>
      </c>
      <c r="AB10" s="201">
        <v>0</v>
      </c>
      <c r="AC10" s="201">
        <v>10.27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102.21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9.77</v>
      </c>
      <c r="E11" s="201">
        <v>0</v>
      </c>
      <c r="F11" s="201">
        <v>0</v>
      </c>
      <c r="G11" s="201">
        <v>16.420000000000002</v>
      </c>
      <c r="H11" s="201">
        <v>0</v>
      </c>
      <c r="I11" s="201">
        <v>0</v>
      </c>
      <c r="J11" s="201">
        <v>18.18</v>
      </c>
      <c r="K11" s="201">
        <v>5.47</v>
      </c>
      <c r="L11" s="201">
        <v>1.37</v>
      </c>
      <c r="M11" s="201">
        <v>0</v>
      </c>
      <c r="N11" s="201">
        <v>1</v>
      </c>
      <c r="O11" s="201">
        <v>1.69</v>
      </c>
      <c r="P11" s="201">
        <v>2.21</v>
      </c>
      <c r="Q11" s="201">
        <v>0.18</v>
      </c>
      <c r="R11" s="201">
        <v>0.36</v>
      </c>
      <c r="S11" s="201">
        <v>0.22</v>
      </c>
      <c r="T11" s="201">
        <v>0</v>
      </c>
      <c r="U11" s="201">
        <v>8.1199999999999992</v>
      </c>
      <c r="V11" s="201">
        <v>0.1</v>
      </c>
      <c r="W11" s="201">
        <v>0.38</v>
      </c>
      <c r="X11" s="201">
        <v>1.25</v>
      </c>
      <c r="Y11" s="201">
        <v>0</v>
      </c>
      <c r="Z11" s="201">
        <v>2.36</v>
      </c>
      <c r="AA11" s="201">
        <v>0.76</v>
      </c>
      <c r="AB11" s="201">
        <v>0</v>
      </c>
      <c r="AC11" s="201">
        <v>10.27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144.65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19.489999999999998</v>
      </c>
      <c r="K12" s="201">
        <v>5.47</v>
      </c>
      <c r="L12" s="201">
        <v>1.37</v>
      </c>
      <c r="M12" s="201">
        <v>0</v>
      </c>
      <c r="N12" s="201">
        <v>1</v>
      </c>
      <c r="O12" s="201">
        <v>1.69</v>
      </c>
      <c r="P12" s="201">
        <v>2.21</v>
      </c>
      <c r="Q12" s="201">
        <v>0.18</v>
      </c>
      <c r="R12" s="201">
        <v>0.36</v>
      </c>
      <c r="S12" s="201">
        <v>0.22</v>
      </c>
      <c r="T12" s="201">
        <v>0</v>
      </c>
      <c r="U12" s="201">
        <v>8.1199999999999992</v>
      </c>
      <c r="V12" s="201">
        <v>0.1</v>
      </c>
      <c r="W12" s="201">
        <v>0.38</v>
      </c>
      <c r="X12" s="201">
        <v>1.25</v>
      </c>
      <c r="Y12" s="201">
        <v>0</v>
      </c>
      <c r="Z12" s="201">
        <v>2.36</v>
      </c>
      <c r="AA12" s="201">
        <v>0.76</v>
      </c>
      <c r="AB12" s="201">
        <v>0</v>
      </c>
      <c r="AC12" s="201">
        <v>10.27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144.4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19.489999999999998</v>
      </c>
      <c r="K13" s="201">
        <v>5.47</v>
      </c>
      <c r="L13" s="201">
        <v>1.45</v>
      </c>
      <c r="M13" s="201">
        <v>0</v>
      </c>
      <c r="N13" s="201">
        <v>1</v>
      </c>
      <c r="O13" s="201">
        <v>1.69</v>
      </c>
      <c r="P13" s="201">
        <v>2.21</v>
      </c>
      <c r="Q13" s="201">
        <v>0.18</v>
      </c>
      <c r="R13" s="201">
        <v>0.36</v>
      </c>
      <c r="S13" s="201">
        <v>0.22</v>
      </c>
      <c r="T13" s="201">
        <v>0</v>
      </c>
      <c r="U13" s="201">
        <v>8.1199999999999992</v>
      </c>
      <c r="V13" s="201">
        <v>0.1</v>
      </c>
      <c r="W13" s="201">
        <v>0.38</v>
      </c>
      <c r="X13" s="201">
        <v>1.25</v>
      </c>
      <c r="Y13" s="201">
        <v>0</v>
      </c>
      <c r="Z13" s="201">
        <v>2.36</v>
      </c>
      <c r="AA13" s="201">
        <v>0.76</v>
      </c>
      <c r="AB13" s="201">
        <v>0</v>
      </c>
      <c r="AC13" s="201">
        <v>10.27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144.4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19.489999999999998</v>
      </c>
      <c r="K14" s="201">
        <v>5.47</v>
      </c>
      <c r="L14" s="201">
        <v>1.45</v>
      </c>
      <c r="M14" s="201">
        <v>0</v>
      </c>
      <c r="N14" s="201">
        <v>1</v>
      </c>
      <c r="O14" s="201">
        <v>1.69</v>
      </c>
      <c r="P14" s="201">
        <v>2.21</v>
      </c>
      <c r="Q14" s="201">
        <v>0.18</v>
      </c>
      <c r="R14" s="201">
        <v>0.36</v>
      </c>
      <c r="S14" s="201">
        <v>0.22</v>
      </c>
      <c r="T14" s="201">
        <v>0</v>
      </c>
      <c r="U14" s="201">
        <v>8.1199999999999992</v>
      </c>
      <c r="V14" s="201">
        <v>0.1</v>
      </c>
      <c r="W14" s="201">
        <v>0.38</v>
      </c>
      <c r="X14" s="201">
        <v>1.25</v>
      </c>
      <c r="Y14" s="201">
        <v>0</v>
      </c>
      <c r="Z14" s="201">
        <v>2.36</v>
      </c>
      <c r="AA14" s="201">
        <v>0.76</v>
      </c>
      <c r="AB14" s="201">
        <v>0</v>
      </c>
      <c r="AC14" s="201">
        <v>10.27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144.4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16.55</v>
      </c>
      <c r="H15" s="201">
        <v>0</v>
      </c>
      <c r="I15" s="201">
        <v>0</v>
      </c>
      <c r="J15" s="201">
        <v>19.760000000000002</v>
      </c>
      <c r="K15" s="201">
        <v>5.03</v>
      </c>
      <c r="L15" s="201">
        <v>0.34</v>
      </c>
      <c r="M15" s="201">
        <v>0</v>
      </c>
      <c r="N15" s="201">
        <v>1</v>
      </c>
      <c r="O15" s="201">
        <v>1.69</v>
      </c>
      <c r="P15" s="201">
        <v>2.21</v>
      </c>
      <c r="Q15" s="201">
        <v>0.18</v>
      </c>
      <c r="R15" s="201">
        <v>0.36</v>
      </c>
      <c r="S15" s="201">
        <v>0.22</v>
      </c>
      <c r="T15" s="201">
        <v>0</v>
      </c>
      <c r="U15" s="201">
        <v>8.1199999999999992</v>
      </c>
      <c r="V15" s="201">
        <v>0.1</v>
      </c>
      <c r="W15" s="201">
        <v>0.38</v>
      </c>
      <c r="X15" s="201">
        <v>1.38</v>
      </c>
      <c r="Y15" s="201">
        <v>0</v>
      </c>
      <c r="Z15" s="201">
        <v>2.36</v>
      </c>
      <c r="AA15" s="201">
        <v>0.76</v>
      </c>
      <c r="AB15" s="201">
        <v>0</v>
      </c>
      <c r="AC15" s="201">
        <v>10.27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144.4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19.760000000000002</v>
      </c>
      <c r="K16" s="201">
        <v>5.03</v>
      </c>
      <c r="L16" s="201">
        <v>0.34</v>
      </c>
      <c r="M16" s="201">
        <v>0</v>
      </c>
      <c r="N16" s="201">
        <v>1</v>
      </c>
      <c r="O16" s="201">
        <v>1.69</v>
      </c>
      <c r="P16" s="201">
        <v>2.21</v>
      </c>
      <c r="Q16" s="201">
        <v>0.18</v>
      </c>
      <c r="R16" s="201">
        <v>0.36</v>
      </c>
      <c r="S16" s="201">
        <v>0.22</v>
      </c>
      <c r="T16" s="201">
        <v>0</v>
      </c>
      <c r="U16" s="201">
        <v>8.1199999999999992</v>
      </c>
      <c r="V16" s="201">
        <v>0.1</v>
      </c>
      <c r="W16" s="201">
        <v>0.38</v>
      </c>
      <c r="X16" s="201">
        <v>1.38</v>
      </c>
      <c r="Y16" s="201">
        <v>0</v>
      </c>
      <c r="Z16" s="201">
        <v>2.36</v>
      </c>
      <c r="AA16" s="201">
        <v>0.76</v>
      </c>
      <c r="AB16" s="201">
        <v>0</v>
      </c>
      <c r="AC16" s="201">
        <v>10.27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144.4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19.760000000000002</v>
      </c>
      <c r="K17" s="201">
        <v>5.03</v>
      </c>
      <c r="L17" s="201">
        <v>0.34</v>
      </c>
      <c r="M17" s="201">
        <v>0</v>
      </c>
      <c r="N17" s="201">
        <v>1</v>
      </c>
      <c r="O17" s="201">
        <v>1.69</v>
      </c>
      <c r="P17" s="201">
        <v>2.21</v>
      </c>
      <c r="Q17" s="201">
        <v>0.18</v>
      </c>
      <c r="R17" s="201">
        <v>0.36</v>
      </c>
      <c r="S17" s="201">
        <v>0.22</v>
      </c>
      <c r="T17" s="201">
        <v>0</v>
      </c>
      <c r="U17" s="201">
        <v>8.1199999999999992</v>
      </c>
      <c r="V17" s="201">
        <v>0.1</v>
      </c>
      <c r="W17" s="201">
        <v>0.38</v>
      </c>
      <c r="X17" s="201">
        <v>1.38</v>
      </c>
      <c r="Y17" s="201">
        <v>0</v>
      </c>
      <c r="Z17" s="201">
        <v>2.36</v>
      </c>
      <c r="AA17" s="201">
        <v>0.76</v>
      </c>
      <c r="AB17" s="201">
        <v>0</v>
      </c>
      <c r="AC17" s="201">
        <v>10.27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144.4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19.760000000000002</v>
      </c>
      <c r="K18" s="201">
        <v>5.03</v>
      </c>
      <c r="L18" s="201">
        <v>0.34</v>
      </c>
      <c r="M18" s="201">
        <v>0</v>
      </c>
      <c r="N18" s="201">
        <v>1</v>
      </c>
      <c r="O18" s="201">
        <v>1.69</v>
      </c>
      <c r="P18" s="201">
        <v>2.21</v>
      </c>
      <c r="Q18" s="201">
        <v>0.18</v>
      </c>
      <c r="R18" s="201">
        <v>0.36</v>
      </c>
      <c r="S18" s="201">
        <v>0.22</v>
      </c>
      <c r="T18" s="201">
        <v>0</v>
      </c>
      <c r="U18" s="201">
        <v>8.1199999999999992</v>
      </c>
      <c r="V18" s="201">
        <v>0.1</v>
      </c>
      <c r="W18" s="201">
        <v>0.38</v>
      </c>
      <c r="X18" s="201">
        <v>1.38</v>
      </c>
      <c r="Y18" s="201">
        <v>0</v>
      </c>
      <c r="Z18" s="201">
        <v>2.36</v>
      </c>
      <c r="AA18" s="201">
        <v>0.76</v>
      </c>
      <c r="AB18" s="201">
        <v>0</v>
      </c>
      <c r="AC18" s="201">
        <v>10.27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144.4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19.760000000000002</v>
      </c>
      <c r="K19" s="201">
        <v>20.81</v>
      </c>
      <c r="L19" s="201">
        <v>8.57</v>
      </c>
      <c r="M19" s="201">
        <v>0</v>
      </c>
      <c r="N19" s="201">
        <v>1</v>
      </c>
      <c r="O19" s="201">
        <v>1.69</v>
      </c>
      <c r="P19" s="201">
        <v>2.21</v>
      </c>
      <c r="Q19" s="201">
        <v>0.18</v>
      </c>
      <c r="R19" s="201">
        <v>0.36</v>
      </c>
      <c r="S19" s="201">
        <v>0.22</v>
      </c>
      <c r="T19" s="201">
        <v>0</v>
      </c>
      <c r="U19" s="201">
        <v>8.1199999999999992</v>
      </c>
      <c r="V19" s="201">
        <v>0.1</v>
      </c>
      <c r="W19" s="201">
        <v>0.38</v>
      </c>
      <c r="X19" s="201">
        <v>1.38</v>
      </c>
      <c r="Y19" s="201">
        <v>0</v>
      </c>
      <c r="Z19" s="201">
        <v>2.36</v>
      </c>
      <c r="AA19" s="201">
        <v>0.76</v>
      </c>
      <c r="AB19" s="201">
        <v>0</v>
      </c>
      <c r="AC19" s="201">
        <v>10.27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144.4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19.760000000000002</v>
      </c>
      <c r="K20" s="201">
        <v>20.81</v>
      </c>
      <c r="L20" s="201">
        <v>8.57</v>
      </c>
      <c r="M20" s="201">
        <v>0</v>
      </c>
      <c r="N20" s="201">
        <v>1</v>
      </c>
      <c r="O20" s="201">
        <v>1.69</v>
      </c>
      <c r="P20" s="201">
        <v>2.21</v>
      </c>
      <c r="Q20" s="201">
        <v>0.18</v>
      </c>
      <c r="R20" s="201">
        <v>0.36</v>
      </c>
      <c r="S20" s="201">
        <v>0.22</v>
      </c>
      <c r="T20" s="201">
        <v>0</v>
      </c>
      <c r="U20" s="201">
        <v>8.1199999999999992</v>
      </c>
      <c r="V20" s="201">
        <v>0.1</v>
      </c>
      <c r="W20" s="201">
        <v>0.38</v>
      </c>
      <c r="X20" s="201">
        <v>1.38</v>
      </c>
      <c r="Y20" s="201">
        <v>0</v>
      </c>
      <c r="Z20" s="201">
        <v>2.36</v>
      </c>
      <c r="AA20" s="201">
        <v>0.76</v>
      </c>
      <c r="AB20" s="201">
        <v>0</v>
      </c>
      <c r="AC20" s="201">
        <v>10.27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144.4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19.760000000000002</v>
      </c>
      <c r="K21" s="201">
        <v>5.03</v>
      </c>
      <c r="L21" s="201">
        <v>5.57</v>
      </c>
      <c r="M21" s="201">
        <v>0</v>
      </c>
      <c r="N21" s="201">
        <v>1</v>
      </c>
      <c r="O21" s="201">
        <v>1.69</v>
      </c>
      <c r="P21" s="201">
        <v>2.21</v>
      </c>
      <c r="Q21" s="201">
        <v>0.18</v>
      </c>
      <c r="R21" s="201">
        <v>0.36</v>
      </c>
      <c r="S21" s="201">
        <v>0.22</v>
      </c>
      <c r="T21" s="201">
        <v>0</v>
      </c>
      <c r="U21" s="201">
        <v>8.1199999999999992</v>
      </c>
      <c r="V21" s="201">
        <v>0.1</v>
      </c>
      <c r="W21" s="201">
        <v>0.38</v>
      </c>
      <c r="X21" s="201">
        <v>1.38</v>
      </c>
      <c r="Y21" s="201">
        <v>0</v>
      </c>
      <c r="Z21" s="201">
        <v>2.36</v>
      </c>
      <c r="AA21" s="201">
        <v>0.76</v>
      </c>
      <c r="AB21" s="201">
        <v>0</v>
      </c>
      <c r="AC21" s="201">
        <v>10.27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144.4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19.760000000000002</v>
      </c>
      <c r="K22" s="201">
        <v>5.47</v>
      </c>
      <c r="L22" s="201">
        <v>6.84</v>
      </c>
      <c r="M22" s="201">
        <v>0</v>
      </c>
      <c r="N22" s="201">
        <v>1</v>
      </c>
      <c r="O22" s="201">
        <v>1.69</v>
      </c>
      <c r="P22" s="201">
        <v>2.21</v>
      </c>
      <c r="Q22" s="201">
        <v>0.18</v>
      </c>
      <c r="R22" s="201">
        <v>0.36</v>
      </c>
      <c r="S22" s="201">
        <v>0.22</v>
      </c>
      <c r="T22" s="201">
        <v>0</v>
      </c>
      <c r="U22" s="201">
        <v>8.1199999999999992</v>
      </c>
      <c r="V22" s="201">
        <v>0.1</v>
      </c>
      <c r="W22" s="201">
        <v>0.38</v>
      </c>
      <c r="X22" s="201">
        <v>1.38</v>
      </c>
      <c r="Y22" s="201">
        <v>0</v>
      </c>
      <c r="Z22" s="201">
        <v>2.36</v>
      </c>
      <c r="AA22" s="201">
        <v>0.76</v>
      </c>
      <c r="AB22" s="201">
        <v>0</v>
      </c>
      <c r="AC22" s="201">
        <v>10.27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144.4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19.760000000000002</v>
      </c>
      <c r="K23" s="201">
        <v>5.47</v>
      </c>
      <c r="L23" s="201">
        <v>1.45</v>
      </c>
      <c r="M23" s="201">
        <v>0</v>
      </c>
      <c r="N23" s="201">
        <v>1</v>
      </c>
      <c r="O23" s="201">
        <v>1.69</v>
      </c>
      <c r="P23" s="201">
        <v>2.21</v>
      </c>
      <c r="Q23" s="201">
        <v>0.18</v>
      </c>
      <c r="R23" s="201">
        <v>0.36</v>
      </c>
      <c r="S23" s="201">
        <v>0.22</v>
      </c>
      <c r="T23" s="201">
        <v>0</v>
      </c>
      <c r="U23" s="201">
        <v>8.1199999999999992</v>
      </c>
      <c r="V23" s="201">
        <v>0.1</v>
      </c>
      <c r="W23" s="201">
        <v>0.38</v>
      </c>
      <c r="X23" s="201">
        <v>1.25</v>
      </c>
      <c r="Y23" s="201">
        <v>0</v>
      </c>
      <c r="Z23" s="201">
        <v>2.36</v>
      </c>
      <c r="AA23" s="201">
        <v>0.76</v>
      </c>
      <c r="AB23" s="201">
        <v>0</v>
      </c>
      <c r="AC23" s="201">
        <v>10.27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144.4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19.760000000000002</v>
      </c>
      <c r="K24" s="201">
        <v>5.47</v>
      </c>
      <c r="L24" s="201">
        <v>1.45</v>
      </c>
      <c r="M24" s="201">
        <v>0</v>
      </c>
      <c r="N24" s="201">
        <v>1</v>
      </c>
      <c r="O24" s="201">
        <v>1.69</v>
      </c>
      <c r="P24" s="201">
        <v>2.21</v>
      </c>
      <c r="Q24" s="201">
        <v>0.18</v>
      </c>
      <c r="R24" s="201">
        <v>0.36</v>
      </c>
      <c r="S24" s="201">
        <v>0.22</v>
      </c>
      <c r="T24" s="201">
        <v>0</v>
      </c>
      <c r="U24" s="201">
        <v>8.1199999999999992</v>
      </c>
      <c r="V24" s="201">
        <v>0.1</v>
      </c>
      <c r="W24" s="201">
        <v>0.38</v>
      </c>
      <c r="X24" s="201">
        <v>1.25</v>
      </c>
      <c r="Y24" s="201">
        <v>0</v>
      </c>
      <c r="Z24" s="201">
        <v>2.36</v>
      </c>
      <c r="AA24" s="201">
        <v>0.76</v>
      </c>
      <c r="AB24" s="201">
        <v>0</v>
      </c>
      <c r="AC24" s="201">
        <v>10.27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144.4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19.760000000000002</v>
      </c>
      <c r="K25" s="201">
        <v>5.47</v>
      </c>
      <c r="L25" s="201">
        <v>1.45</v>
      </c>
      <c r="M25" s="201">
        <v>0</v>
      </c>
      <c r="N25" s="201">
        <v>1</v>
      </c>
      <c r="O25" s="201">
        <v>1.69</v>
      </c>
      <c r="P25" s="201">
        <v>2.21</v>
      </c>
      <c r="Q25" s="201">
        <v>0.18</v>
      </c>
      <c r="R25" s="201">
        <v>0.36</v>
      </c>
      <c r="S25" s="201">
        <v>0.22</v>
      </c>
      <c r="T25" s="201">
        <v>0</v>
      </c>
      <c r="U25" s="201">
        <v>8.1199999999999992</v>
      </c>
      <c r="V25" s="201">
        <v>0.1</v>
      </c>
      <c r="W25" s="201">
        <v>0.38</v>
      </c>
      <c r="X25" s="201">
        <v>1.25</v>
      </c>
      <c r="Y25" s="201">
        <v>0</v>
      </c>
      <c r="Z25" s="201">
        <v>2.36</v>
      </c>
      <c r="AA25" s="201">
        <v>0.76</v>
      </c>
      <c r="AB25" s="201">
        <v>0</v>
      </c>
      <c r="AC25" s="201">
        <v>10.27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144.4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19.760000000000002</v>
      </c>
      <c r="K26" s="201">
        <v>45.29</v>
      </c>
      <c r="L26" s="201">
        <v>20.37</v>
      </c>
      <c r="M26" s="201">
        <v>0</v>
      </c>
      <c r="N26" s="201">
        <v>1</v>
      </c>
      <c r="O26" s="201">
        <v>1.69</v>
      </c>
      <c r="P26" s="201">
        <v>2.21</v>
      </c>
      <c r="Q26" s="201">
        <v>0.18</v>
      </c>
      <c r="R26" s="201">
        <v>0.36</v>
      </c>
      <c r="S26" s="201">
        <v>0.22</v>
      </c>
      <c r="T26" s="201">
        <v>0</v>
      </c>
      <c r="U26" s="201">
        <v>8.1199999999999992</v>
      </c>
      <c r="V26" s="201">
        <v>0.1</v>
      </c>
      <c r="W26" s="201">
        <v>0.38</v>
      </c>
      <c r="X26" s="201">
        <v>1.25</v>
      </c>
      <c r="Y26" s="201">
        <v>0</v>
      </c>
      <c r="Z26" s="201">
        <v>2.36</v>
      </c>
      <c r="AA26" s="201">
        <v>11.64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144.4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19.760000000000002</v>
      </c>
      <c r="K27" s="201">
        <v>5.47</v>
      </c>
      <c r="L27" s="201">
        <v>4.9000000000000004</v>
      </c>
      <c r="M27" s="201">
        <v>0</v>
      </c>
      <c r="N27" s="201">
        <v>1</v>
      </c>
      <c r="O27" s="201">
        <v>1.69</v>
      </c>
      <c r="P27" s="201">
        <v>2.21</v>
      </c>
      <c r="Q27" s="201">
        <v>0.18</v>
      </c>
      <c r="R27" s="201">
        <v>0.36</v>
      </c>
      <c r="S27" s="201">
        <v>0.22</v>
      </c>
      <c r="T27" s="201">
        <v>0</v>
      </c>
      <c r="U27" s="201">
        <v>8.1199999999999992</v>
      </c>
      <c r="V27" s="201">
        <v>0.1</v>
      </c>
      <c r="W27" s="201">
        <v>0.38</v>
      </c>
      <c r="X27" s="201">
        <v>1.25</v>
      </c>
      <c r="Y27" s="201">
        <v>0</v>
      </c>
      <c r="Z27" s="201">
        <v>2.36</v>
      </c>
      <c r="AA27" s="201">
        <v>0.76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144.4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19.760000000000002</v>
      </c>
      <c r="K28" s="201">
        <v>5.47</v>
      </c>
      <c r="L28" s="201">
        <v>6.84</v>
      </c>
      <c r="M28" s="201">
        <v>0</v>
      </c>
      <c r="N28" s="201">
        <v>1</v>
      </c>
      <c r="O28" s="201">
        <v>1.69</v>
      </c>
      <c r="P28" s="201">
        <v>2.21</v>
      </c>
      <c r="Q28" s="201">
        <v>0.18</v>
      </c>
      <c r="R28" s="201">
        <v>0.36</v>
      </c>
      <c r="S28" s="201">
        <v>0.22</v>
      </c>
      <c r="T28" s="201">
        <v>0</v>
      </c>
      <c r="U28" s="201">
        <v>8.1199999999999992</v>
      </c>
      <c r="V28" s="201">
        <v>0.1</v>
      </c>
      <c r="W28" s="201">
        <v>0.38</v>
      </c>
      <c r="X28" s="201">
        <v>1.25</v>
      </c>
      <c r="Y28" s="201">
        <v>0</v>
      </c>
      <c r="Z28" s="201">
        <v>2.36</v>
      </c>
      <c r="AA28" s="201">
        <v>0.76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144.4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19.760000000000002</v>
      </c>
      <c r="K29" s="201">
        <v>5.47</v>
      </c>
      <c r="L29" s="201">
        <v>6.84</v>
      </c>
      <c r="M29" s="201">
        <v>0</v>
      </c>
      <c r="N29" s="201">
        <v>1</v>
      </c>
      <c r="O29" s="201">
        <v>1.69</v>
      </c>
      <c r="P29" s="201">
        <v>5.25</v>
      </c>
      <c r="Q29" s="201">
        <v>0.18</v>
      </c>
      <c r="R29" s="201">
        <v>0.36</v>
      </c>
      <c r="S29" s="201">
        <v>0.22</v>
      </c>
      <c r="T29" s="201">
        <v>0</v>
      </c>
      <c r="U29" s="201">
        <v>8.1199999999999992</v>
      </c>
      <c r="V29" s="201">
        <v>0.1</v>
      </c>
      <c r="W29" s="201">
        <v>0.38</v>
      </c>
      <c r="X29" s="201">
        <v>1.25</v>
      </c>
      <c r="Y29" s="201">
        <v>0</v>
      </c>
      <c r="Z29" s="201">
        <v>2.36</v>
      </c>
      <c r="AA29" s="201">
        <v>0.76</v>
      </c>
      <c r="AB29" s="201">
        <v>0</v>
      </c>
      <c r="AC29" s="201">
        <v>10.27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144.4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19.760000000000002</v>
      </c>
      <c r="K30" s="201">
        <v>5.47</v>
      </c>
      <c r="L30" s="201">
        <v>6.84</v>
      </c>
      <c r="M30" s="201">
        <v>0</v>
      </c>
      <c r="N30" s="201">
        <v>1</v>
      </c>
      <c r="O30" s="201">
        <v>1.69</v>
      </c>
      <c r="P30" s="201">
        <v>5.25</v>
      </c>
      <c r="Q30" s="201">
        <v>0.18</v>
      </c>
      <c r="R30" s="201">
        <v>0.36</v>
      </c>
      <c r="S30" s="201">
        <v>0.22</v>
      </c>
      <c r="T30" s="201">
        <v>0</v>
      </c>
      <c r="U30" s="201">
        <v>8.1199999999999992</v>
      </c>
      <c r="V30" s="201">
        <v>0.1</v>
      </c>
      <c r="W30" s="201">
        <v>0.38</v>
      </c>
      <c r="X30" s="201">
        <v>1.25</v>
      </c>
      <c r="Y30" s="201">
        <v>0</v>
      </c>
      <c r="Z30" s="201">
        <v>2.36</v>
      </c>
      <c r="AA30" s="201">
        <v>0.76</v>
      </c>
      <c r="AB30" s="201">
        <v>0</v>
      </c>
      <c r="AC30" s="201">
        <v>10.27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144.4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19.21</v>
      </c>
      <c r="K31" s="201">
        <v>45.28</v>
      </c>
      <c r="L31" s="201">
        <v>8.24</v>
      </c>
      <c r="M31" s="201">
        <v>0</v>
      </c>
      <c r="N31" s="201">
        <v>1</v>
      </c>
      <c r="O31" s="201">
        <v>1.69</v>
      </c>
      <c r="P31" s="201">
        <v>5.25</v>
      </c>
      <c r="Q31" s="201">
        <v>0.18</v>
      </c>
      <c r="R31" s="201">
        <v>0.36</v>
      </c>
      <c r="S31" s="201">
        <v>0.22</v>
      </c>
      <c r="T31" s="201">
        <v>0</v>
      </c>
      <c r="U31" s="201">
        <v>8.1199999999999992</v>
      </c>
      <c r="V31" s="201">
        <v>0.1</v>
      </c>
      <c r="W31" s="201">
        <v>0.38</v>
      </c>
      <c r="X31" s="201">
        <v>1.25</v>
      </c>
      <c r="Y31" s="201">
        <v>0</v>
      </c>
      <c r="Z31" s="201">
        <v>0</v>
      </c>
      <c r="AA31" s="201">
        <v>0.76</v>
      </c>
      <c r="AB31" s="201">
        <v>0</v>
      </c>
      <c r="AC31" s="201">
        <v>10.27</v>
      </c>
      <c r="AD31" s="201">
        <v>0</v>
      </c>
      <c r="AE31" s="201">
        <v>0</v>
      </c>
      <c r="AF31" s="201">
        <v>0</v>
      </c>
      <c r="AG31" s="201">
        <v>0</v>
      </c>
      <c r="AH31" s="201">
        <v>3.21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144.4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19.21</v>
      </c>
      <c r="K32" s="201">
        <v>63.66</v>
      </c>
      <c r="L32" s="201">
        <v>17.670000000000002</v>
      </c>
      <c r="M32" s="201">
        <v>0</v>
      </c>
      <c r="N32" s="201">
        <v>1</v>
      </c>
      <c r="O32" s="201">
        <v>1.69</v>
      </c>
      <c r="P32" s="201">
        <v>5.25</v>
      </c>
      <c r="Q32" s="201">
        <v>0.18</v>
      </c>
      <c r="R32" s="201">
        <v>0.36</v>
      </c>
      <c r="S32" s="201">
        <v>0.22</v>
      </c>
      <c r="T32" s="201">
        <v>0</v>
      </c>
      <c r="U32" s="201">
        <v>8.1199999999999992</v>
      </c>
      <c r="V32" s="201">
        <v>0.1</v>
      </c>
      <c r="W32" s="201">
        <v>0.38</v>
      </c>
      <c r="X32" s="201">
        <v>1.25</v>
      </c>
      <c r="Y32" s="201">
        <v>0</v>
      </c>
      <c r="Z32" s="201">
        <v>2.36</v>
      </c>
      <c r="AA32" s="201">
        <v>10.91</v>
      </c>
      <c r="AB32" s="201">
        <v>0</v>
      </c>
      <c r="AC32" s="201">
        <v>10.27</v>
      </c>
      <c r="AD32" s="201">
        <v>0</v>
      </c>
      <c r="AE32" s="201">
        <v>0</v>
      </c>
      <c r="AF32" s="201">
        <v>0</v>
      </c>
      <c r="AG32" s="201">
        <v>0</v>
      </c>
      <c r="AH32" s="201">
        <v>3.21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144.4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19.21</v>
      </c>
      <c r="K33" s="201">
        <v>76.03</v>
      </c>
      <c r="L33" s="201">
        <v>19.57</v>
      </c>
      <c r="M33" s="201">
        <v>0</v>
      </c>
      <c r="N33" s="201">
        <v>1</v>
      </c>
      <c r="O33" s="201">
        <v>1.69</v>
      </c>
      <c r="P33" s="201">
        <v>2.4</v>
      </c>
      <c r="Q33" s="201">
        <v>2.64</v>
      </c>
      <c r="R33" s="201">
        <v>0.36</v>
      </c>
      <c r="S33" s="201">
        <v>2.77</v>
      </c>
      <c r="T33" s="201">
        <v>0</v>
      </c>
      <c r="U33" s="201">
        <v>8.1199999999999992</v>
      </c>
      <c r="V33" s="201">
        <v>0.1</v>
      </c>
      <c r="W33" s="201">
        <v>0.38</v>
      </c>
      <c r="X33" s="201">
        <v>1.25</v>
      </c>
      <c r="Y33" s="201">
        <v>0</v>
      </c>
      <c r="Z33" s="201">
        <v>2.36</v>
      </c>
      <c r="AA33" s="201">
        <v>0</v>
      </c>
      <c r="AB33" s="201">
        <v>0</v>
      </c>
      <c r="AC33" s="201">
        <v>10.27</v>
      </c>
      <c r="AD33" s="201">
        <v>0</v>
      </c>
      <c r="AE33" s="201">
        <v>0</v>
      </c>
      <c r="AF33" s="201">
        <v>0</v>
      </c>
      <c r="AG33" s="201">
        <v>0</v>
      </c>
      <c r="AH33" s="201">
        <v>6.43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144.4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19.21</v>
      </c>
      <c r="K34" s="201">
        <v>72.349999999999994</v>
      </c>
      <c r="L34" s="201">
        <v>20.37</v>
      </c>
      <c r="M34" s="201">
        <v>0</v>
      </c>
      <c r="N34" s="201">
        <v>1</v>
      </c>
      <c r="O34" s="201">
        <v>1.69</v>
      </c>
      <c r="P34" s="201">
        <v>2.31</v>
      </c>
      <c r="Q34" s="201">
        <v>2.64</v>
      </c>
      <c r="R34" s="201">
        <v>0.36</v>
      </c>
      <c r="S34" s="201">
        <v>2.77</v>
      </c>
      <c r="T34" s="201">
        <v>0</v>
      </c>
      <c r="U34" s="201">
        <v>8.1199999999999992</v>
      </c>
      <c r="V34" s="201">
        <v>0.1</v>
      </c>
      <c r="W34" s="201">
        <v>0.38</v>
      </c>
      <c r="X34" s="201">
        <v>1.25</v>
      </c>
      <c r="Y34" s="201">
        <v>0</v>
      </c>
      <c r="Z34" s="201">
        <v>2.36</v>
      </c>
      <c r="AA34" s="201">
        <v>8.25</v>
      </c>
      <c r="AB34" s="201">
        <v>0</v>
      </c>
      <c r="AC34" s="201">
        <v>10.27</v>
      </c>
      <c r="AD34" s="201">
        <v>0</v>
      </c>
      <c r="AE34" s="201">
        <v>0</v>
      </c>
      <c r="AF34" s="201">
        <v>0</v>
      </c>
      <c r="AG34" s="201">
        <v>0</v>
      </c>
      <c r="AH34" s="201">
        <v>6.43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144.4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19.21</v>
      </c>
      <c r="K35" s="201">
        <v>72.349999999999994</v>
      </c>
      <c r="L35" s="201">
        <v>20.37</v>
      </c>
      <c r="M35" s="201">
        <v>0</v>
      </c>
      <c r="N35" s="201">
        <v>1</v>
      </c>
      <c r="O35" s="201">
        <v>1.69</v>
      </c>
      <c r="P35" s="201">
        <v>2.31</v>
      </c>
      <c r="Q35" s="201">
        <v>2.64</v>
      </c>
      <c r="R35" s="201">
        <v>0.36</v>
      </c>
      <c r="S35" s="201">
        <v>2.84</v>
      </c>
      <c r="T35" s="201">
        <v>0</v>
      </c>
      <c r="U35" s="201">
        <v>8.1199999999999992</v>
      </c>
      <c r="V35" s="201">
        <v>0.1</v>
      </c>
      <c r="W35" s="201">
        <v>0.38</v>
      </c>
      <c r="X35" s="201">
        <v>1.25</v>
      </c>
      <c r="Y35" s="201">
        <v>0</v>
      </c>
      <c r="Z35" s="201">
        <v>2.36</v>
      </c>
      <c r="AA35" s="201">
        <v>8.25</v>
      </c>
      <c r="AB35" s="201">
        <v>0</v>
      </c>
      <c r="AC35" s="201">
        <v>10.27</v>
      </c>
      <c r="AD35" s="201">
        <v>0</v>
      </c>
      <c r="AE35" s="201">
        <v>0</v>
      </c>
      <c r="AF35" s="201">
        <v>0</v>
      </c>
      <c r="AG35" s="201">
        <v>0</v>
      </c>
      <c r="AH35" s="201">
        <v>9.64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144.4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19.21</v>
      </c>
      <c r="K36" s="201">
        <v>76.03</v>
      </c>
      <c r="L36" s="201">
        <v>20.37</v>
      </c>
      <c r="M36" s="201">
        <v>0</v>
      </c>
      <c r="N36" s="201">
        <v>1</v>
      </c>
      <c r="O36" s="201">
        <v>1.69</v>
      </c>
      <c r="P36" s="201">
        <v>2.31</v>
      </c>
      <c r="Q36" s="201">
        <v>2.64</v>
      </c>
      <c r="R36" s="201">
        <v>0.36</v>
      </c>
      <c r="S36" s="201">
        <v>2.84</v>
      </c>
      <c r="T36" s="201">
        <v>0</v>
      </c>
      <c r="U36" s="201">
        <v>8.1199999999999992</v>
      </c>
      <c r="V36" s="201">
        <v>0.1</v>
      </c>
      <c r="W36" s="201">
        <v>0.38</v>
      </c>
      <c r="X36" s="201">
        <v>1.25</v>
      </c>
      <c r="Y36" s="201">
        <v>0</v>
      </c>
      <c r="Z36" s="201">
        <v>2.36</v>
      </c>
      <c r="AA36" s="201">
        <v>8.25</v>
      </c>
      <c r="AB36" s="201">
        <v>0</v>
      </c>
      <c r="AC36" s="201">
        <v>10.27</v>
      </c>
      <c r="AD36" s="201">
        <v>0</v>
      </c>
      <c r="AE36" s="201">
        <v>0</v>
      </c>
      <c r="AF36" s="201">
        <v>0</v>
      </c>
      <c r="AG36" s="201">
        <v>0</v>
      </c>
      <c r="AH36" s="201">
        <v>9.64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144.4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19.21</v>
      </c>
      <c r="K37" s="201">
        <v>76.53</v>
      </c>
      <c r="L37" s="201">
        <v>20.37</v>
      </c>
      <c r="M37" s="201">
        <v>0</v>
      </c>
      <c r="N37" s="201">
        <v>1</v>
      </c>
      <c r="O37" s="201">
        <v>1.69</v>
      </c>
      <c r="P37" s="201">
        <v>2.31</v>
      </c>
      <c r="Q37" s="201">
        <v>2.64</v>
      </c>
      <c r="R37" s="201">
        <v>5.16</v>
      </c>
      <c r="S37" s="201">
        <v>2.84</v>
      </c>
      <c r="T37" s="201">
        <v>0</v>
      </c>
      <c r="U37" s="201">
        <v>8.1199999999999992</v>
      </c>
      <c r="V37" s="201">
        <v>0</v>
      </c>
      <c r="W37" s="201">
        <v>0.38</v>
      </c>
      <c r="X37" s="201">
        <v>1.25</v>
      </c>
      <c r="Y37" s="201">
        <v>0</v>
      </c>
      <c r="Z37" s="201">
        <v>2.36</v>
      </c>
      <c r="AA37" s="201">
        <v>8.25</v>
      </c>
      <c r="AB37" s="201">
        <v>0</v>
      </c>
      <c r="AC37" s="201">
        <v>10.27</v>
      </c>
      <c r="AD37" s="201">
        <v>0</v>
      </c>
      <c r="AE37" s="201">
        <v>0</v>
      </c>
      <c r="AF37" s="201">
        <v>0</v>
      </c>
      <c r="AG37" s="201">
        <v>0</v>
      </c>
      <c r="AH37" s="201">
        <v>12.86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144.4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19.21</v>
      </c>
      <c r="K38" s="201">
        <v>76.53</v>
      </c>
      <c r="L38" s="201">
        <v>20.37</v>
      </c>
      <c r="M38" s="201">
        <v>0</v>
      </c>
      <c r="N38" s="201">
        <v>1</v>
      </c>
      <c r="O38" s="201">
        <v>1.69</v>
      </c>
      <c r="P38" s="201">
        <v>2.31</v>
      </c>
      <c r="Q38" s="201">
        <v>2.64</v>
      </c>
      <c r="R38" s="201">
        <v>5.16</v>
      </c>
      <c r="S38" s="201">
        <v>2.84</v>
      </c>
      <c r="T38" s="201">
        <v>0</v>
      </c>
      <c r="U38" s="201">
        <v>8.1199999999999992</v>
      </c>
      <c r="V38" s="201">
        <v>0</v>
      </c>
      <c r="W38" s="201">
        <v>0.38</v>
      </c>
      <c r="X38" s="201">
        <v>1.25</v>
      </c>
      <c r="Y38" s="201">
        <v>0</v>
      </c>
      <c r="Z38" s="201">
        <v>2.36</v>
      </c>
      <c r="AA38" s="201">
        <v>8.25</v>
      </c>
      <c r="AB38" s="201">
        <v>0</v>
      </c>
      <c r="AC38" s="201">
        <v>10.27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144.4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18.93</v>
      </c>
      <c r="K39" s="201">
        <v>81.8</v>
      </c>
      <c r="L39" s="201">
        <v>19.57</v>
      </c>
      <c r="M39" s="201">
        <v>0</v>
      </c>
      <c r="N39" s="201">
        <v>0.99</v>
      </c>
      <c r="O39" s="201">
        <v>1.67</v>
      </c>
      <c r="P39" s="201">
        <v>2.2799999999999998</v>
      </c>
      <c r="Q39" s="201">
        <v>2.79</v>
      </c>
      <c r="R39" s="201">
        <v>5.16</v>
      </c>
      <c r="S39" s="201">
        <v>2.84</v>
      </c>
      <c r="T39" s="201">
        <v>0</v>
      </c>
      <c r="U39" s="201">
        <v>8.1199999999999992</v>
      </c>
      <c r="V39" s="201">
        <v>0</v>
      </c>
      <c r="W39" s="201">
        <v>0.38</v>
      </c>
      <c r="X39" s="201">
        <v>1.25</v>
      </c>
      <c r="Y39" s="201">
        <v>0</v>
      </c>
      <c r="Z39" s="201">
        <v>2.36</v>
      </c>
      <c r="AA39" s="201">
        <v>8.25</v>
      </c>
      <c r="AB39" s="201">
        <v>0</v>
      </c>
      <c r="AC39" s="201">
        <v>10.27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140.80000000000001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18.93</v>
      </c>
      <c r="K40" s="201">
        <v>79.14</v>
      </c>
      <c r="L40" s="201">
        <v>19.57</v>
      </c>
      <c r="M40" s="201">
        <v>0</v>
      </c>
      <c r="N40" s="201">
        <v>1</v>
      </c>
      <c r="O40" s="201">
        <v>1.68</v>
      </c>
      <c r="P40" s="201">
        <v>2.29</v>
      </c>
      <c r="Q40" s="201">
        <v>2.79</v>
      </c>
      <c r="R40" s="201">
        <v>5.16</v>
      </c>
      <c r="S40" s="201">
        <v>2.84</v>
      </c>
      <c r="T40" s="201">
        <v>0</v>
      </c>
      <c r="U40" s="201">
        <v>8.1199999999999992</v>
      </c>
      <c r="V40" s="201">
        <v>0</v>
      </c>
      <c r="W40" s="201">
        <v>0.38</v>
      </c>
      <c r="X40" s="201">
        <v>1.25</v>
      </c>
      <c r="Y40" s="201">
        <v>0</v>
      </c>
      <c r="Z40" s="201">
        <v>2.36</v>
      </c>
      <c r="AA40" s="201">
        <v>8.25</v>
      </c>
      <c r="AB40" s="201">
        <v>0</v>
      </c>
      <c r="AC40" s="201">
        <v>10.27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140.80000000000001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18.93</v>
      </c>
      <c r="K41" s="201">
        <v>84.37</v>
      </c>
      <c r="L41" s="201">
        <v>27.03</v>
      </c>
      <c r="M41" s="201">
        <v>0</v>
      </c>
      <c r="N41" s="201">
        <v>0.96</v>
      </c>
      <c r="O41" s="201">
        <v>1.61</v>
      </c>
      <c r="P41" s="201">
        <v>2.21</v>
      </c>
      <c r="Q41" s="201">
        <v>2.79</v>
      </c>
      <c r="R41" s="201">
        <v>5.16</v>
      </c>
      <c r="S41" s="201">
        <v>2.84</v>
      </c>
      <c r="T41" s="201">
        <v>0</v>
      </c>
      <c r="U41" s="201">
        <v>7.95</v>
      </c>
      <c r="V41" s="201">
        <v>0</v>
      </c>
      <c r="W41" s="201">
        <v>0.37</v>
      </c>
      <c r="X41" s="201">
        <v>1.25</v>
      </c>
      <c r="Y41" s="201">
        <v>0</v>
      </c>
      <c r="Z41" s="201">
        <v>2.36</v>
      </c>
      <c r="AA41" s="201">
        <v>8.25</v>
      </c>
      <c r="AB41" s="201">
        <v>0</v>
      </c>
      <c r="AC41" s="201">
        <v>10.27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140.80000000000001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18.93</v>
      </c>
      <c r="K42" s="201">
        <v>84.37</v>
      </c>
      <c r="L42" s="201">
        <v>29.03</v>
      </c>
      <c r="M42" s="201">
        <v>0</v>
      </c>
      <c r="N42" s="201">
        <v>0.96</v>
      </c>
      <c r="O42" s="201">
        <v>1.61</v>
      </c>
      <c r="P42" s="201">
        <v>2.2000000000000002</v>
      </c>
      <c r="Q42" s="201">
        <v>2.79</v>
      </c>
      <c r="R42" s="201">
        <v>5.16</v>
      </c>
      <c r="S42" s="201">
        <v>2.84</v>
      </c>
      <c r="T42" s="201">
        <v>0</v>
      </c>
      <c r="U42" s="201">
        <v>7.95</v>
      </c>
      <c r="V42" s="201">
        <v>0</v>
      </c>
      <c r="W42" s="201">
        <v>0.37</v>
      </c>
      <c r="X42" s="201">
        <v>1.25</v>
      </c>
      <c r="Y42" s="201">
        <v>0</v>
      </c>
      <c r="Z42" s="201">
        <v>2.36</v>
      </c>
      <c r="AA42" s="201">
        <v>8.25</v>
      </c>
      <c r="AB42" s="201">
        <v>0</v>
      </c>
      <c r="AC42" s="201">
        <v>10.27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140.80000000000001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18.93</v>
      </c>
      <c r="K43" s="201">
        <v>77.66</v>
      </c>
      <c r="L43" s="201">
        <v>20.57</v>
      </c>
      <c r="M43" s="201">
        <v>0</v>
      </c>
      <c r="N43" s="201">
        <v>1</v>
      </c>
      <c r="O43" s="201">
        <v>1.69</v>
      </c>
      <c r="P43" s="201">
        <v>2.31</v>
      </c>
      <c r="Q43" s="201">
        <v>2.88</v>
      </c>
      <c r="R43" s="201">
        <v>5.16</v>
      </c>
      <c r="S43" s="201">
        <v>2.84</v>
      </c>
      <c r="T43" s="201">
        <v>0</v>
      </c>
      <c r="U43" s="201">
        <v>7.95</v>
      </c>
      <c r="V43" s="201">
        <v>0</v>
      </c>
      <c r="W43" s="201">
        <v>0.37</v>
      </c>
      <c r="X43" s="201">
        <v>1.25</v>
      </c>
      <c r="Y43" s="201">
        <v>0</v>
      </c>
      <c r="Z43" s="201">
        <v>2.36</v>
      </c>
      <c r="AA43" s="201">
        <v>10.91</v>
      </c>
      <c r="AB43" s="201">
        <v>0</v>
      </c>
      <c r="AC43" s="201">
        <v>10.52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140.80000000000001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18.93</v>
      </c>
      <c r="K44" s="201">
        <v>77.66</v>
      </c>
      <c r="L44" s="201">
        <v>21.34</v>
      </c>
      <c r="M44" s="201">
        <v>0</v>
      </c>
      <c r="N44" s="201">
        <v>1</v>
      </c>
      <c r="O44" s="201">
        <v>1.69</v>
      </c>
      <c r="P44" s="201">
        <v>2.31</v>
      </c>
      <c r="Q44" s="201">
        <v>2.83</v>
      </c>
      <c r="R44" s="201">
        <v>5.16</v>
      </c>
      <c r="S44" s="201">
        <v>2.84</v>
      </c>
      <c r="T44" s="201">
        <v>0</v>
      </c>
      <c r="U44" s="201">
        <v>7.95</v>
      </c>
      <c r="V44" s="201">
        <v>0</v>
      </c>
      <c r="W44" s="201">
        <v>0.37</v>
      </c>
      <c r="X44" s="201">
        <v>1.25</v>
      </c>
      <c r="Y44" s="201">
        <v>0</v>
      </c>
      <c r="Z44" s="201">
        <v>2.36</v>
      </c>
      <c r="AA44" s="201">
        <v>10.91</v>
      </c>
      <c r="AB44" s="201">
        <v>0</v>
      </c>
      <c r="AC44" s="201">
        <v>10.52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140.80000000000001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18.93</v>
      </c>
      <c r="K45" s="201">
        <v>79.900000000000006</v>
      </c>
      <c r="L45" s="201">
        <v>21.34</v>
      </c>
      <c r="M45" s="201">
        <v>0</v>
      </c>
      <c r="N45" s="201">
        <v>1</v>
      </c>
      <c r="O45" s="201">
        <v>1.67</v>
      </c>
      <c r="P45" s="201">
        <v>2.29</v>
      </c>
      <c r="Q45" s="201">
        <v>2.83</v>
      </c>
      <c r="R45" s="201">
        <v>5.16</v>
      </c>
      <c r="S45" s="201">
        <v>2.84</v>
      </c>
      <c r="T45" s="201">
        <v>0</v>
      </c>
      <c r="U45" s="201">
        <v>7.95</v>
      </c>
      <c r="V45" s="201">
        <v>0</v>
      </c>
      <c r="W45" s="201">
        <v>0.37</v>
      </c>
      <c r="X45" s="201">
        <v>1.25</v>
      </c>
      <c r="Y45" s="201">
        <v>0</v>
      </c>
      <c r="Z45" s="201">
        <v>2.36</v>
      </c>
      <c r="AA45" s="201">
        <v>10.91</v>
      </c>
      <c r="AB45" s="201">
        <v>0</v>
      </c>
      <c r="AC45" s="201">
        <v>10.52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140.80000000000001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18.93</v>
      </c>
      <c r="K46" s="201">
        <v>85.25</v>
      </c>
      <c r="L46" s="201">
        <v>21.34</v>
      </c>
      <c r="M46" s="201">
        <v>0</v>
      </c>
      <c r="N46" s="201">
        <v>0.98</v>
      </c>
      <c r="O46" s="201">
        <v>1.65</v>
      </c>
      <c r="P46" s="201">
        <v>2.25</v>
      </c>
      <c r="Q46" s="201">
        <v>2.83</v>
      </c>
      <c r="R46" s="201">
        <v>5.16</v>
      </c>
      <c r="S46" s="201">
        <v>2.84</v>
      </c>
      <c r="T46" s="201">
        <v>0</v>
      </c>
      <c r="U46" s="201">
        <v>7.95</v>
      </c>
      <c r="V46" s="201">
        <v>0</v>
      </c>
      <c r="W46" s="201">
        <v>0.37</v>
      </c>
      <c r="X46" s="201">
        <v>1.25</v>
      </c>
      <c r="Y46" s="201">
        <v>0</v>
      </c>
      <c r="Z46" s="201">
        <v>2.36</v>
      </c>
      <c r="AA46" s="201">
        <v>10.91</v>
      </c>
      <c r="AB46" s="201">
        <v>0</v>
      </c>
      <c r="AC46" s="201">
        <v>10.52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140.80000000000001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18.649999999999999</v>
      </c>
      <c r="K47" s="201">
        <v>87.67</v>
      </c>
      <c r="L47" s="201">
        <v>23.93</v>
      </c>
      <c r="M47" s="201">
        <v>0</v>
      </c>
      <c r="N47" s="201">
        <v>0.98</v>
      </c>
      <c r="O47" s="201">
        <v>1.64</v>
      </c>
      <c r="P47" s="201">
        <v>2.2400000000000002</v>
      </c>
      <c r="Q47" s="201">
        <v>2.83</v>
      </c>
      <c r="R47" s="201">
        <v>5.16</v>
      </c>
      <c r="S47" s="201">
        <v>2.84</v>
      </c>
      <c r="T47" s="201">
        <v>0</v>
      </c>
      <c r="U47" s="201">
        <v>7.95</v>
      </c>
      <c r="V47" s="201">
        <v>0.57999999999999996</v>
      </c>
      <c r="W47" s="201">
        <v>4.4800000000000004</v>
      </c>
      <c r="X47" s="201">
        <v>18.34</v>
      </c>
      <c r="Y47" s="201">
        <v>0</v>
      </c>
      <c r="Z47" s="201">
        <v>3.89</v>
      </c>
      <c r="AA47" s="201">
        <v>10.91</v>
      </c>
      <c r="AB47" s="201">
        <v>0</v>
      </c>
      <c r="AC47" s="201">
        <v>10.77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140.80000000000001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18.649999999999999</v>
      </c>
      <c r="K48" s="201">
        <v>87.67</v>
      </c>
      <c r="L48" s="201">
        <v>21.34</v>
      </c>
      <c r="M48" s="201">
        <v>0</v>
      </c>
      <c r="N48" s="201">
        <v>0.97</v>
      </c>
      <c r="O48" s="201">
        <v>1.63</v>
      </c>
      <c r="P48" s="201">
        <v>2.23</v>
      </c>
      <c r="Q48" s="201">
        <v>2.83</v>
      </c>
      <c r="R48" s="201">
        <v>5.16</v>
      </c>
      <c r="S48" s="201">
        <v>2.84</v>
      </c>
      <c r="T48" s="201">
        <v>0</v>
      </c>
      <c r="U48" s="201">
        <v>7.95</v>
      </c>
      <c r="V48" s="201">
        <v>0.57999999999999996</v>
      </c>
      <c r="W48" s="201">
        <v>4.4800000000000004</v>
      </c>
      <c r="X48" s="201">
        <v>18.34</v>
      </c>
      <c r="Y48" s="201">
        <v>0</v>
      </c>
      <c r="Z48" s="201">
        <v>3.89</v>
      </c>
      <c r="AA48" s="201">
        <v>10.91</v>
      </c>
      <c r="AB48" s="201">
        <v>0</v>
      </c>
      <c r="AC48" s="201">
        <v>10.77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140.80000000000001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18.649999999999999</v>
      </c>
      <c r="K49" s="201">
        <v>88.51</v>
      </c>
      <c r="L49" s="201">
        <v>26.47</v>
      </c>
      <c r="M49" s="201">
        <v>0</v>
      </c>
      <c r="N49" s="201">
        <v>0.96</v>
      </c>
      <c r="O49" s="201">
        <v>1.61</v>
      </c>
      <c r="P49" s="201">
        <v>2.21</v>
      </c>
      <c r="Q49" s="201">
        <v>2.83</v>
      </c>
      <c r="R49" s="201">
        <v>5.16</v>
      </c>
      <c r="S49" s="201">
        <v>2.84</v>
      </c>
      <c r="T49" s="201">
        <v>0</v>
      </c>
      <c r="U49" s="201">
        <v>7.95</v>
      </c>
      <c r="V49" s="201">
        <v>0.57999999999999996</v>
      </c>
      <c r="W49" s="201">
        <v>4.4800000000000004</v>
      </c>
      <c r="X49" s="201">
        <v>18.34</v>
      </c>
      <c r="Y49" s="201">
        <v>0</v>
      </c>
      <c r="Z49" s="201">
        <v>38.049999999999997</v>
      </c>
      <c r="AA49" s="201">
        <v>10.91</v>
      </c>
      <c r="AB49" s="201">
        <v>0</v>
      </c>
      <c r="AC49" s="201">
        <v>10.77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140.80000000000001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18.649999999999999</v>
      </c>
      <c r="K50" s="201">
        <v>88.51</v>
      </c>
      <c r="L50" s="201">
        <v>24.54</v>
      </c>
      <c r="M50" s="201">
        <v>0</v>
      </c>
      <c r="N50" s="201">
        <v>0.97</v>
      </c>
      <c r="O50" s="201">
        <v>1.62</v>
      </c>
      <c r="P50" s="201">
        <v>2.2200000000000002</v>
      </c>
      <c r="Q50" s="201">
        <v>2.83</v>
      </c>
      <c r="R50" s="201">
        <v>5.16</v>
      </c>
      <c r="S50" s="201">
        <v>2.84</v>
      </c>
      <c r="T50" s="201">
        <v>0</v>
      </c>
      <c r="U50" s="201">
        <v>7.95</v>
      </c>
      <c r="V50" s="201">
        <v>0.57999999999999996</v>
      </c>
      <c r="W50" s="201">
        <v>4.4800000000000004</v>
      </c>
      <c r="X50" s="201">
        <v>18.34</v>
      </c>
      <c r="Y50" s="201">
        <v>0</v>
      </c>
      <c r="Z50" s="201">
        <v>38.049999999999997</v>
      </c>
      <c r="AA50" s="201">
        <v>10.91</v>
      </c>
      <c r="AB50" s="201">
        <v>0</v>
      </c>
      <c r="AC50" s="201">
        <v>10.77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140.80000000000001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18.649999999999999</v>
      </c>
      <c r="K51" s="201">
        <v>77.19</v>
      </c>
      <c r="L51" s="201">
        <v>21.34</v>
      </c>
      <c r="M51" s="201">
        <v>0</v>
      </c>
      <c r="N51" s="201">
        <v>1</v>
      </c>
      <c r="O51" s="201">
        <v>1.69</v>
      </c>
      <c r="P51" s="201">
        <v>2.31</v>
      </c>
      <c r="Q51" s="201">
        <v>2.83</v>
      </c>
      <c r="R51" s="201">
        <v>5.16</v>
      </c>
      <c r="S51" s="201">
        <v>2.84</v>
      </c>
      <c r="T51" s="201">
        <v>0</v>
      </c>
      <c r="U51" s="201">
        <v>7.95</v>
      </c>
      <c r="V51" s="201">
        <v>0.57999999999999996</v>
      </c>
      <c r="W51" s="201">
        <v>4.4800000000000004</v>
      </c>
      <c r="X51" s="201">
        <v>18.34</v>
      </c>
      <c r="Y51" s="201">
        <v>0</v>
      </c>
      <c r="Z51" s="201">
        <v>38.049999999999997</v>
      </c>
      <c r="AA51" s="201">
        <v>10.91</v>
      </c>
      <c r="AB51" s="201">
        <v>0</v>
      </c>
      <c r="AC51" s="201">
        <v>11.02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137.19999999999999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18.649999999999999</v>
      </c>
      <c r="K52" s="201">
        <v>77.19</v>
      </c>
      <c r="L52" s="201">
        <v>21.34</v>
      </c>
      <c r="M52" s="201">
        <v>0</v>
      </c>
      <c r="N52" s="201">
        <v>1</v>
      </c>
      <c r="O52" s="201">
        <v>1.69</v>
      </c>
      <c r="P52" s="201">
        <v>2.31</v>
      </c>
      <c r="Q52" s="201">
        <v>2.83</v>
      </c>
      <c r="R52" s="201">
        <v>5.16</v>
      </c>
      <c r="S52" s="201">
        <v>2.84</v>
      </c>
      <c r="T52" s="201">
        <v>0</v>
      </c>
      <c r="U52" s="201">
        <v>7.95</v>
      </c>
      <c r="V52" s="201">
        <v>0.57999999999999996</v>
      </c>
      <c r="W52" s="201">
        <v>4.4800000000000004</v>
      </c>
      <c r="X52" s="201">
        <v>18.34</v>
      </c>
      <c r="Y52" s="201">
        <v>0</v>
      </c>
      <c r="Z52" s="201">
        <v>38.049999999999997</v>
      </c>
      <c r="AA52" s="201">
        <v>10.91</v>
      </c>
      <c r="AB52" s="201">
        <v>0</v>
      </c>
      <c r="AC52" s="201">
        <v>11.02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137.19999999999999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18.649999999999999</v>
      </c>
      <c r="K53" s="201">
        <v>77.19</v>
      </c>
      <c r="L53" s="201">
        <v>21.34</v>
      </c>
      <c r="M53" s="201">
        <v>0</v>
      </c>
      <c r="N53" s="201">
        <v>1</v>
      </c>
      <c r="O53" s="201">
        <v>1.69</v>
      </c>
      <c r="P53" s="201">
        <v>2.31</v>
      </c>
      <c r="Q53" s="201">
        <v>2.83</v>
      </c>
      <c r="R53" s="201">
        <v>5.16</v>
      </c>
      <c r="S53" s="201">
        <v>2.84</v>
      </c>
      <c r="T53" s="201">
        <v>0</v>
      </c>
      <c r="U53" s="201">
        <v>7.95</v>
      </c>
      <c r="V53" s="201">
        <v>0.57999999999999996</v>
      </c>
      <c r="W53" s="201">
        <v>4.4800000000000004</v>
      </c>
      <c r="X53" s="201">
        <v>18.34</v>
      </c>
      <c r="Y53" s="201">
        <v>0</v>
      </c>
      <c r="Z53" s="201">
        <v>38.049999999999997</v>
      </c>
      <c r="AA53" s="201">
        <v>10.91</v>
      </c>
      <c r="AB53" s="201">
        <v>0</v>
      </c>
      <c r="AC53" s="201">
        <v>11.02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137.19999999999999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18.649999999999999</v>
      </c>
      <c r="K54" s="201">
        <v>77.19</v>
      </c>
      <c r="L54" s="201">
        <v>21.34</v>
      </c>
      <c r="M54" s="201">
        <v>0</v>
      </c>
      <c r="N54" s="201">
        <v>1</v>
      </c>
      <c r="O54" s="201">
        <v>1.69</v>
      </c>
      <c r="P54" s="201">
        <v>2.31</v>
      </c>
      <c r="Q54" s="201">
        <v>2.83</v>
      </c>
      <c r="R54" s="201">
        <v>5.16</v>
      </c>
      <c r="S54" s="201">
        <v>2.84</v>
      </c>
      <c r="T54" s="201">
        <v>0</v>
      </c>
      <c r="U54" s="201">
        <v>7.95</v>
      </c>
      <c r="V54" s="201">
        <v>0.57999999999999996</v>
      </c>
      <c r="W54" s="201">
        <v>4.4800000000000004</v>
      </c>
      <c r="X54" s="201">
        <v>18.34</v>
      </c>
      <c r="Y54" s="201">
        <v>0</v>
      </c>
      <c r="Z54" s="201">
        <v>38.049999999999997</v>
      </c>
      <c r="AA54" s="201">
        <v>10.91</v>
      </c>
      <c r="AB54" s="201">
        <v>0</v>
      </c>
      <c r="AC54" s="201">
        <v>11.02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137.19999999999999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18.649999999999999</v>
      </c>
      <c r="K55" s="201">
        <v>77.19</v>
      </c>
      <c r="L55" s="201">
        <v>12.31</v>
      </c>
      <c r="M55" s="201">
        <v>0</v>
      </c>
      <c r="N55" s="201">
        <v>1</v>
      </c>
      <c r="O55" s="201">
        <v>1.69</v>
      </c>
      <c r="P55" s="201">
        <v>2.31</v>
      </c>
      <c r="Q55" s="201">
        <v>2.83</v>
      </c>
      <c r="R55" s="201">
        <v>5.16</v>
      </c>
      <c r="S55" s="201">
        <v>2.84</v>
      </c>
      <c r="T55" s="201">
        <v>0</v>
      </c>
      <c r="U55" s="201">
        <v>7.95</v>
      </c>
      <c r="V55" s="201">
        <v>1.18</v>
      </c>
      <c r="W55" s="201">
        <v>4.4800000000000004</v>
      </c>
      <c r="X55" s="201">
        <v>19.3</v>
      </c>
      <c r="Y55" s="201">
        <v>0</v>
      </c>
      <c r="Z55" s="201">
        <v>41.48</v>
      </c>
      <c r="AA55" s="201">
        <v>10.91</v>
      </c>
      <c r="AB55" s="201">
        <v>0</v>
      </c>
      <c r="AC55" s="201">
        <v>11.26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137.19999999999999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18.649999999999999</v>
      </c>
      <c r="K56" s="201">
        <v>77.19</v>
      </c>
      <c r="L56" s="201">
        <v>21.34</v>
      </c>
      <c r="M56" s="201">
        <v>0</v>
      </c>
      <c r="N56" s="201">
        <v>1</v>
      </c>
      <c r="O56" s="201">
        <v>1.68</v>
      </c>
      <c r="P56" s="201">
        <v>2.2999999999999998</v>
      </c>
      <c r="Q56" s="201">
        <v>2.83</v>
      </c>
      <c r="R56" s="201">
        <v>5.16</v>
      </c>
      <c r="S56" s="201">
        <v>2.84</v>
      </c>
      <c r="T56" s="201">
        <v>0</v>
      </c>
      <c r="U56" s="201">
        <v>7.95</v>
      </c>
      <c r="V56" s="201">
        <v>1.18</v>
      </c>
      <c r="W56" s="201">
        <v>4.4800000000000004</v>
      </c>
      <c r="X56" s="201">
        <v>19.3</v>
      </c>
      <c r="Y56" s="201">
        <v>0</v>
      </c>
      <c r="Z56" s="201">
        <v>41.48</v>
      </c>
      <c r="AA56" s="201">
        <v>10.91</v>
      </c>
      <c r="AB56" s="201">
        <v>0</v>
      </c>
      <c r="AC56" s="201">
        <v>11.26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137.19999999999999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18.649999999999999</v>
      </c>
      <c r="K57" s="201">
        <v>77.19</v>
      </c>
      <c r="L57" s="201">
        <v>25.71</v>
      </c>
      <c r="M57" s="201">
        <v>0</v>
      </c>
      <c r="N57" s="201">
        <v>1</v>
      </c>
      <c r="O57" s="201">
        <v>1.68</v>
      </c>
      <c r="P57" s="201">
        <v>2.2999999999999998</v>
      </c>
      <c r="Q57" s="201">
        <v>2.83</v>
      </c>
      <c r="R57" s="201">
        <v>5.16</v>
      </c>
      <c r="S57" s="201">
        <v>2.84</v>
      </c>
      <c r="T57" s="201">
        <v>0</v>
      </c>
      <c r="U57" s="201">
        <v>7.95</v>
      </c>
      <c r="V57" s="201">
        <v>1.18</v>
      </c>
      <c r="W57" s="201">
        <v>4.4800000000000004</v>
      </c>
      <c r="X57" s="201">
        <v>19.3</v>
      </c>
      <c r="Y57" s="201">
        <v>0</v>
      </c>
      <c r="Z57" s="201">
        <v>38.049999999999997</v>
      </c>
      <c r="AA57" s="201">
        <v>10.91</v>
      </c>
      <c r="AB57" s="201">
        <v>0</v>
      </c>
      <c r="AC57" s="201">
        <v>11.26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137.19999999999999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18.649999999999999</v>
      </c>
      <c r="K58" s="201">
        <v>77.19</v>
      </c>
      <c r="L58" s="201">
        <v>23.15</v>
      </c>
      <c r="M58" s="201">
        <v>0</v>
      </c>
      <c r="N58" s="201">
        <v>1</v>
      </c>
      <c r="O58" s="201">
        <v>1.68</v>
      </c>
      <c r="P58" s="201">
        <v>2.2999999999999998</v>
      </c>
      <c r="Q58" s="201">
        <v>2.83</v>
      </c>
      <c r="R58" s="201">
        <v>5.16</v>
      </c>
      <c r="S58" s="201">
        <v>2.84</v>
      </c>
      <c r="T58" s="201">
        <v>0</v>
      </c>
      <c r="U58" s="201">
        <v>7.95</v>
      </c>
      <c r="V58" s="201">
        <v>1.18</v>
      </c>
      <c r="W58" s="201">
        <v>4.4800000000000004</v>
      </c>
      <c r="X58" s="201">
        <v>19.3</v>
      </c>
      <c r="Y58" s="201">
        <v>0</v>
      </c>
      <c r="Z58" s="201">
        <v>38.049999999999997</v>
      </c>
      <c r="AA58" s="201">
        <v>10.91</v>
      </c>
      <c r="AB58" s="201">
        <v>0</v>
      </c>
      <c r="AC58" s="201">
        <v>11.26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137.19999999999999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18.37</v>
      </c>
      <c r="K59" s="201">
        <v>75.62</v>
      </c>
      <c r="L59" s="201">
        <v>35.81</v>
      </c>
      <c r="M59" s="201">
        <v>0</v>
      </c>
      <c r="N59" s="201">
        <v>0.88</v>
      </c>
      <c r="O59" s="201">
        <v>1.47</v>
      </c>
      <c r="P59" s="201">
        <v>2.0099999999999998</v>
      </c>
      <c r="Q59" s="201">
        <v>2.85</v>
      </c>
      <c r="R59" s="201">
        <v>5.27</v>
      </c>
      <c r="S59" s="201">
        <v>1.05</v>
      </c>
      <c r="T59" s="201">
        <v>0</v>
      </c>
      <c r="U59" s="201">
        <v>7.95</v>
      </c>
      <c r="V59" s="201">
        <v>1.1200000000000001</v>
      </c>
      <c r="W59" s="201">
        <v>4.4800000000000004</v>
      </c>
      <c r="X59" s="201">
        <v>19.3</v>
      </c>
      <c r="Y59" s="201">
        <v>0</v>
      </c>
      <c r="Z59" s="201">
        <v>38.049999999999997</v>
      </c>
      <c r="AA59" s="201">
        <v>11.31</v>
      </c>
      <c r="AB59" s="201">
        <v>0</v>
      </c>
      <c r="AC59" s="201">
        <v>11.26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137.19999999999999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18.37</v>
      </c>
      <c r="K60" s="201">
        <v>83.83</v>
      </c>
      <c r="L60" s="201">
        <v>41.68</v>
      </c>
      <c r="M60" s="201">
        <v>0</v>
      </c>
      <c r="N60" s="201">
        <v>0.87</v>
      </c>
      <c r="O60" s="201">
        <v>1.46</v>
      </c>
      <c r="P60" s="201">
        <v>1.99</v>
      </c>
      <c r="Q60" s="201">
        <v>0.92</v>
      </c>
      <c r="R60" s="201">
        <v>1.78</v>
      </c>
      <c r="S60" s="201">
        <v>1.1100000000000001</v>
      </c>
      <c r="T60" s="201">
        <v>0</v>
      </c>
      <c r="U60" s="201">
        <v>7.95</v>
      </c>
      <c r="V60" s="201">
        <v>1.1200000000000001</v>
      </c>
      <c r="W60" s="201">
        <v>4.4800000000000004</v>
      </c>
      <c r="X60" s="201">
        <v>19.3</v>
      </c>
      <c r="Y60" s="201">
        <v>0</v>
      </c>
      <c r="Z60" s="201">
        <v>38.049999999999997</v>
      </c>
      <c r="AA60" s="201">
        <v>0.76</v>
      </c>
      <c r="AB60" s="201">
        <v>0</v>
      </c>
      <c r="AC60" s="201">
        <v>11.26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137.19999999999999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18.37</v>
      </c>
      <c r="K61" s="201">
        <v>81.95</v>
      </c>
      <c r="L61" s="201">
        <v>23.95</v>
      </c>
      <c r="M61" s="201">
        <v>0</v>
      </c>
      <c r="N61" s="201">
        <v>0.91</v>
      </c>
      <c r="O61" s="201">
        <v>1.53</v>
      </c>
      <c r="P61" s="201">
        <v>2.09</v>
      </c>
      <c r="Q61" s="201">
        <v>0.69</v>
      </c>
      <c r="R61" s="201">
        <v>1.35</v>
      </c>
      <c r="S61" s="201">
        <v>0.84</v>
      </c>
      <c r="T61" s="201">
        <v>0</v>
      </c>
      <c r="U61" s="201">
        <v>7.95</v>
      </c>
      <c r="V61" s="201">
        <v>0.1</v>
      </c>
      <c r="W61" s="201">
        <v>0.39</v>
      </c>
      <c r="X61" s="201">
        <v>1.28</v>
      </c>
      <c r="Y61" s="201">
        <v>0</v>
      </c>
      <c r="Z61" s="201">
        <v>2.36</v>
      </c>
      <c r="AA61" s="201">
        <v>0.76</v>
      </c>
      <c r="AB61" s="201">
        <v>0</v>
      </c>
      <c r="AC61" s="201">
        <v>11.26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137.19999999999999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18.37</v>
      </c>
      <c r="K62" s="201">
        <v>80.09</v>
      </c>
      <c r="L62" s="201">
        <v>22.08</v>
      </c>
      <c r="M62" s="201">
        <v>0</v>
      </c>
      <c r="N62" s="201">
        <v>0.92</v>
      </c>
      <c r="O62" s="201">
        <v>1.53</v>
      </c>
      <c r="P62" s="201">
        <v>2.1</v>
      </c>
      <c r="Q62" s="201">
        <v>0.66</v>
      </c>
      <c r="R62" s="201">
        <v>1.29</v>
      </c>
      <c r="S62" s="201">
        <v>0.8</v>
      </c>
      <c r="T62" s="201">
        <v>0</v>
      </c>
      <c r="U62" s="201">
        <v>7.95</v>
      </c>
      <c r="V62" s="201">
        <v>0.1</v>
      </c>
      <c r="W62" s="201">
        <v>0.38</v>
      </c>
      <c r="X62" s="201">
        <v>1.26</v>
      </c>
      <c r="Y62" s="201">
        <v>0</v>
      </c>
      <c r="Z62" s="201">
        <v>2.36</v>
      </c>
      <c r="AA62" s="201">
        <v>0.76</v>
      </c>
      <c r="AB62" s="201">
        <v>0</v>
      </c>
      <c r="AC62" s="201">
        <v>11.26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137.19999999999999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18.37</v>
      </c>
      <c r="K63" s="201">
        <v>80.13</v>
      </c>
      <c r="L63" s="201">
        <v>22.3</v>
      </c>
      <c r="M63" s="201">
        <v>0</v>
      </c>
      <c r="N63" s="201">
        <v>0.94</v>
      </c>
      <c r="O63" s="201">
        <v>1.57</v>
      </c>
      <c r="P63" s="201">
        <v>2.15</v>
      </c>
      <c r="Q63" s="201">
        <v>0.55000000000000004</v>
      </c>
      <c r="R63" s="201">
        <v>1.06</v>
      </c>
      <c r="S63" s="201">
        <v>0.66</v>
      </c>
      <c r="T63" s="201">
        <v>0</v>
      </c>
      <c r="U63" s="201">
        <v>7.95</v>
      </c>
      <c r="V63" s="201">
        <v>0.1</v>
      </c>
      <c r="W63" s="201">
        <v>0.38</v>
      </c>
      <c r="X63" s="201">
        <v>1.26</v>
      </c>
      <c r="Y63" s="201">
        <v>0</v>
      </c>
      <c r="Z63" s="201">
        <v>2.36</v>
      </c>
      <c r="AA63" s="201">
        <v>0.76</v>
      </c>
      <c r="AB63" s="201">
        <v>0</v>
      </c>
      <c r="AC63" s="201">
        <v>11.26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137.19999999999999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18.37</v>
      </c>
      <c r="K64" s="201">
        <v>80.09</v>
      </c>
      <c r="L64" s="201">
        <v>22.3</v>
      </c>
      <c r="M64" s="201">
        <v>0</v>
      </c>
      <c r="N64" s="201">
        <v>0.94</v>
      </c>
      <c r="O64" s="201">
        <v>1.57</v>
      </c>
      <c r="P64" s="201">
        <v>2.15</v>
      </c>
      <c r="Q64" s="201">
        <v>0.54</v>
      </c>
      <c r="R64" s="201">
        <v>1.06</v>
      </c>
      <c r="S64" s="201">
        <v>0.66</v>
      </c>
      <c r="T64" s="201">
        <v>0</v>
      </c>
      <c r="U64" s="201">
        <v>7.95</v>
      </c>
      <c r="V64" s="201">
        <v>0.1</v>
      </c>
      <c r="W64" s="201">
        <v>0.38</v>
      </c>
      <c r="X64" s="201">
        <v>1.26</v>
      </c>
      <c r="Y64" s="201">
        <v>0</v>
      </c>
      <c r="Z64" s="201">
        <v>2.36</v>
      </c>
      <c r="AA64" s="201">
        <v>0.76</v>
      </c>
      <c r="AB64" s="201">
        <v>0</v>
      </c>
      <c r="AC64" s="201">
        <v>11.26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137.19999999999999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18.37</v>
      </c>
      <c r="K65" s="201">
        <v>80.09</v>
      </c>
      <c r="L65" s="201">
        <v>22.3</v>
      </c>
      <c r="M65" s="201">
        <v>0</v>
      </c>
      <c r="N65" s="201">
        <v>0.95</v>
      </c>
      <c r="O65" s="201">
        <v>1.59</v>
      </c>
      <c r="P65" s="201">
        <v>2.1800000000000002</v>
      </c>
      <c r="Q65" s="201">
        <v>0.49</v>
      </c>
      <c r="R65" s="201">
        <v>0.95</v>
      </c>
      <c r="S65" s="201">
        <v>0.59</v>
      </c>
      <c r="T65" s="201">
        <v>0</v>
      </c>
      <c r="U65" s="201">
        <v>17.190000000000001</v>
      </c>
      <c r="V65" s="201">
        <v>0.1</v>
      </c>
      <c r="W65" s="201">
        <v>0.38</v>
      </c>
      <c r="X65" s="201">
        <v>1.26</v>
      </c>
      <c r="Y65" s="201">
        <v>0</v>
      </c>
      <c r="Z65" s="201">
        <v>2.36</v>
      </c>
      <c r="AA65" s="201">
        <v>0.76</v>
      </c>
      <c r="AB65" s="201">
        <v>0</v>
      </c>
      <c r="AC65" s="201">
        <v>11.26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137.19999999999999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18.37</v>
      </c>
      <c r="K66" s="201">
        <v>80.09</v>
      </c>
      <c r="L66" s="201">
        <v>22.3</v>
      </c>
      <c r="M66" s="201">
        <v>0</v>
      </c>
      <c r="N66" s="201">
        <v>0.98</v>
      </c>
      <c r="O66" s="201">
        <v>1.65</v>
      </c>
      <c r="P66" s="201">
        <v>2.25</v>
      </c>
      <c r="Q66" s="201">
        <v>0.32</v>
      </c>
      <c r="R66" s="201">
        <v>0.62</v>
      </c>
      <c r="S66" s="201">
        <v>0.39</v>
      </c>
      <c r="T66" s="201">
        <v>0</v>
      </c>
      <c r="U66" s="201">
        <v>12.97</v>
      </c>
      <c r="V66" s="201">
        <v>0.1</v>
      </c>
      <c r="W66" s="201">
        <v>0.38</v>
      </c>
      <c r="X66" s="201">
        <v>1.26</v>
      </c>
      <c r="Y66" s="201">
        <v>0</v>
      </c>
      <c r="Z66" s="201">
        <v>2.36</v>
      </c>
      <c r="AA66" s="201">
        <v>0.76</v>
      </c>
      <c r="AB66" s="201">
        <v>0</v>
      </c>
      <c r="AC66" s="201">
        <v>11.26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137.19999999999999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18.09</v>
      </c>
      <c r="K67" s="201">
        <v>80.09</v>
      </c>
      <c r="L67" s="201">
        <v>22.3</v>
      </c>
      <c r="M67" s="201">
        <v>0</v>
      </c>
      <c r="N67" s="201">
        <v>0.95</v>
      </c>
      <c r="O67" s="201">
        <v>1.59</v>
      </c>
      <c r="P67" s="201">
        <v>2.17</v>
      </c>
      <c r="Q67" s="201">
        <v>0.5</v>
      </c>
      <c r="R67" s="201">
        <v>0.98</v>
      </c>
      <c r="S67" s="201">
        <v>0.61</v>
      </c>
      <c r="T67" s="201">
        <v>0</v>
      </c>
      <c r="U67" s="201">
        <v>9.5500000000000007</v>
      </c>
      <c r="V67" s="201">
        <v>0.1</v>
      </c>
      <c r="W67" s="201">
        <v>0.38</v>
      </c>
      <c r="X67" s="201">
        <v>1.26</v>
      </c>
      <c r="Y67" s="201">
        <v>0</v>
      </c>
      <c r="Z67" s="201">
        <v>2.36</v>
      </c>
      <c r="AA67" s="201">
        <v>0.76</v>
      </c>
      <c r="AB67" s="201">
        <v>0</v>
      </c>
      <c r="AC67" s="201">
        <v>11.26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137.19999999999999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18.09</v>
      </c>
      <c r="K68" s="201">
        <v>80.09</v>
      </c>
      <c r="L68" s="201">
        <v>22.3</v>
      </c>
      <c r="M68" s="201">
        <v>0</v>
      </c>
      <c r="N68" s="201">
        <v>0.96</v>
      </c>
      <c r="O68" s="201">
        <v>1.61</v>
      </c>
      <c r="P68" s="201">
        <v>2.2000000000000002</v>
      </c>
      <c r="Q68" s="201">
        <v>0.43</v>
      </c>
      <c r="R68" s="201">
        <v>0.83</v>
      </c>
      <c r="S68" s="201">
        <v>0.52</v>
      </c>
      <c r="T68" s="201">
        <v>0</v>
      </c>
      <c r="U68" s="201">
        <v>9.69</v>
      </c>
      <c r="V68" s="201">
        <v>0.1</v>
      </c>
      <c r="W68" s="201">
        <v>0.38</v>
      </c>
      <c r="X68" s="201">
        <v>1.26</v>
      </c>
      <c r="Y68" s="201">
        <v>0</v>
      </c>
      <c r="Z68" s="201">
        <v>2.36</v>
      </c>
      <c r="AA68" s="201">
        <v>0.76</v>
      </c>
      <c r="AB68" s="201">
        <v>0</v>
      </c>
      <c r="AC68" s="201">
        <v>11.26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137.19999999999999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18.09</v>
      </c>
      <c r="K69" s="201">
        <v>9.39</v>
      </c>
      <c r="L69" s="201">
        <v>1.45</v>
      </c>
      <c r="M69" s="201">
        <v>0</v>
      </c>
      <c r="N69" s="201">
        <v>1</v>
      </c>
      <c r="O69" s="201">
        <v>1.69</v>
      </c>
      <c r="P69" s="201">
        <v>2.31</v>
      </c>
      <c r="Q69" s="201">
        <v>0.18</v>
      </c>
      <c r="R69" s="201">
        <v>0.36</v>
      </c>
      <c r="S69" s="201">
        <v>0.22</v>
      </c>
      <c r="T69" s="201">
        <v>0</v>
      </c>
      <c r="U69" s="201">
        <v>9.82</v>
      </c>
      <c r="V69" s="201">
        <v>0.1</v>
      </c>
      <c r="W69" s="201">
        <v>0.38</v>
      </c>
      <c r="X69" s="201">
        <v>1.26</v>
      </c>
      <c r="Y69" s="201">
        <v>0</v>
      </c>
      <c r="Z69" s="201">
        <v>2.36</v>
      </c>
      <c r="AA69" s="201">
        <v>0.76</v>
      </c>
      <c r="AB69" s="201">
        <v>0</v>
      </c>
      <c r="AC69" s="201">
        <v>11.26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137.19999999999999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18.09</v>
      </c>
      <c r="K70" s="201">
        <v>5.47</v>
      </c>
      <c r="L70" s="201">
        <v>1.45</v>
      </c>
      <c r="M70" s="201">
        <v>0</v>
      </c>
      <c r="N70" s="201">
        <v>1</v>
      </c>
      <c r="O70" s="201">
        <v>1.69</v>
      </c>
      <c r="P70" s="201">
        <v>2.31</v>
      </c>
      <c r="Q70" s="201">
        <v>0.18</v>
      </c>
      <c r="R70" s="201">
        <v>0.36</v>
      </c>
      <c r="S70" s="201">
        <v>0.22</v>
      </c>
      <c r="T70" s="201">
        <v>0</v>
      </c>
      <c r="U70" s="201">
        <v>9.94</v>
      </c>
      <c r="V70" s="201">
        <v>0.1</v>
      </c>
      <c r="W70" s="201">
        <v>0.38</v>
      </c>
      <c r="X70" s="201">
        <v>1.26</v>
      </c>
      <c r="Y70" s="201">
        <v>0</v>
      </c>
      <c r="Z70" s="201">
        <v>2.36</v>
      </c>
      <c r="AA70" s="201">
        <v>0.76</v>
      </c>
      <c r="AB70" s="201">
        <v>0</v>
      </c>
      <c r="AC70" s="201">
        <v>11.26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137.19999999999999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18.09</v>
      </c>
      <c r="K71" s="201">
        <v>19.190000000000001</v>
      </c>
      <c r="L71" s="201">
        <v>22.3</v>
      </c>
      <c r="M71" s="201">
        <v>0</v>
      </c>
      <c r="N71" s="201">
        <v>1</v>
      </c>
      <c r="O71" s="201">
        <v>1.69</v>
      </c>
      <c r="P71" s="201">
        <v>2.31</v>
      </c>
      <c r="Q71" s="201">
        <v>0.18</v>
      </c>
      <c r="R71" s="201">
        <v>0.36</v>
      </c>
      <c r="S71" s="201">
        <v>0.22</v>
      </c>
      <c r="T71" s="201">
        <v>0</v>
      </c>
      <c r="U71" s="201">
        <v>10.33</v>
      </c>
      <c r="V71" s="201">
        <v>0.1</v>
      </c>
      <c r="W71" s="201">
        <v>0.38</v>
      </c>
      <c r="X71" s="201">
        <v>1.26</v>
      </c>
      <c r="Y71" s="201">
        <v>0</v>
      </c>
      <c r="Z71" s="201">
        <v>2.36</v>
      </c>
      <c r="AA71" s="201">
        <v>0.76</v>
      </c>
      <c r="AB71" s="201">
        <v>0</v>
      </c>
      <c r="AC71" s="201">
        <v>11.26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137.19999999999999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18.09</v>
      </c>
      <c r="K72" s="201">
        <v>19.190000000000001</v>
      </c>
      <c r="L72" s="201">
        <v>22.3</v>
      </c>
      <c r="M72" s="201">
        <v>0</v>
      </c>
      <c r="N72" s="201">
        <v>1</v>
      </c>
      <c r="O72" s="201">
        <v>1.69</v>
      </c>
      <c r="P72" s="201">
        <v>2.31</v>
      </c>
      <c r="Q72" s="201">
        <v>0.18</v>
      </c>
      <c r="R72" s="201">
        <v>0.36</v>
      </c>
      <c r="S72" s="201">
        <v>0.22</v>
      </c>
      <c r="T72" s="201">
        <v>0</v>
      </c>
      <c r="U72" s="201">
        <v>9.57</v>
      </c>
      <c r="V72" s="201">
        <v>0.1</v>
      </c>
      <c r="W72" s="201">
        <v>0.38</v>
      </c>
      <c r="X72" s="201">
        <v>1.26</v>
      </c>
      <c r="Y72" s="201">
        <v>0</v>
      </c>
      <c r="Z72" s="201">
        <v>2.36</v>
      </c>
      <c r="AA72" s="201">
        <v>0.76</v>
      </c>
      <c r="AB72" s="201">
        <v>0</v>
      </c>
      <c r="AC72" s="201">
        <v>11.26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137.19999999999999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18.09</v>
      </c>
      <c r="K73" s="201">
        <v>19.190000000000001</v>
      </c>
      <c r="L73" s="201">
        <v>22.3</v>
      </c>
      <c r="M73" s="201">
        <v>0</v>
      </c>
      <c r="N73" s="201">
        <v>1</v>
      </c>
      <c r="O73" s="201">
        <v>1.69</v>
      </c>
      <c r="P73" s="201">
        <v>2.31</v>
      </c>
      <c r="Q73" s="201">
        <v>0.18</v>
      </c>
      <c r="R73" s="201">
        <v>0.36</v>
      </c>
      <c r="S73" s="201">
        <v>0.22</v>
      </c>
      <c r="T73" s="201">
        <v>0</v>
      </c>
      <c r="U73" s="201">
        <v>9.57</v>
      </c>
      <c r="V73" s="201">
        <v>0.1</v>
      </c>
      <c r="W73" s="201">
        <v>0.38</v>
      </c>
      <c r="X73" s="201">
        <v>1.26</v>
      </c>
      <c r="Y73" s="201">
        <v>0</v>
      </c>
      <c r="Z73" s="201">
        <v>2.36</v>
      </c>
      <c r="AA73" s="201">
        <v>0.76</v>
      </c>
      <c r="AB73" s="201">
        <v>0</v>
      </c>
      <c r="AC73" s="201">
        <v>11.26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137.19999999999999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18.09</v>
      </c>
      <c r="K74" s="201">
        <v>14.35</v>
      </c>
      <c r="L74" s="201">
        <v>22.3</v>
      </c>
      <c r="M74" s="201">
        <v>0</v>
      </c>
      <c r="N74" s="201">
        <v>1</v>
      </c>
      <c r="O74" s="201">
        <v>1.69</v>
      </c>
      <c r="P74" s="201">
        <v>2.31</v>
      </c>
      <c r="Q74" s="201">
        <v>0.18</v>
      </c>
      <c r="R74" s="201">
        <v>0.36</v>
      </c>
      <c r="S74" s="201">
        <v>0.22</v>
      </c>
      <c r="T74" s="201">
        <v>0</v>
      </c>
      <c r="U74" s="201">
        <v>9.57</v>
      </c>
      <c r="V74" s="201">
        <v>0.1</v>
      </c>
      <c r="W74" s="201">
        <v>0.38</v>
      </c>
      <c r="X74" s="201">
        <v>1.26</v>
      </c>
      <c r="Y74" s="201">
        <v>0</v>
      </c>
      <c r="Z74" s="201">
        <v>2.36</v>
      </c>
      <c r="AA74" s="201">
        <v>0.76</v>
      </c>
      <c r="AB74" s="201">
        <v>0</v>
      </c>
      <c r="AC74" s="201">
        <v>11.26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137.19999999999999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18.09</v>
      </c>
      <c r="K75" s="201">
        <v>9.52</v>
      </c>
      <c r="L75" s="201">
        <v>22.3</v>
      </c>
      <c r="M75" s="201">
        <v>0</v>
      </c>
      <c r="N75" s="201">
        <v>1</v>
      </c>
      <c r="O75" s="201">
        <v>1.69</v>
      </c>
      <c r="P75" s="201">
        <v>2.31</v>
      </c>
      <c r="Q75" s="201">
        <v>0.18</v>
      </c>
      <c r="R75" s="201">
        <v>0.36</v>
      </c>
      <c r="S75" s="201">
        <v>0.22</v>
      </c>
      <c r="T75" s="201">
        <v>0</v>
      </c>
      <c r="U75" s="201">
        <v>9.57</v>
      </c>
      <c r="V75" s="201">
        <v>0.1</v>
      </c>
      <c r="W75" s="201">
        <v>0.38</v>
      </c>
      <c r="X75" s="201">
        <v>1.26</v>
      </c>
      <c r="Y75" s="201">
        <v>0</v>
      </c>
      <c r="Z75" s="201">
        <v>2.36</v>
      </c>
      <c r="AA75" s="201">
        <v>0.76</v>
      </c>
      <c r="AB75" s="201">
        <v>0</v>
      </c>
      <c r="AC75" s="201">
        <v>11.26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142.6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18.09</v>
      </c>
      <c r="K76" s="201">
        <v>5.47</v>
      </c>
      <c r="L76" s="201">
        <v>22.3</v>
      </c>
      <c r="M76" s="201">
        <v>0</v>
      </c>
      <c r="N76" s="201">
        <v>1</v>
      </c>
      <c r="O76" s="201">
        <v>1.69</v>
      </c>
      <c r="P76" s="201">
        <v>2.31</v>
      </c>
      <c r="Q76" s="201">
        <v>0.18</v>
      </c>
      <c r="R76" s="201">
        <v>0.36</v>
      </c>
      <c r="S76" s="201">
        <v>0.22</v>
      </c>
      <c r="T76" s="201">
        <v>0</v>
      </c>
      <c r="U76" s="201">
        <v>9.57</v>
      </c>
      <c r="V76" s="201">
        <v>0.1</v>
      </c>
      <c r="W76" s="201">
        <v>0.38</v>
      </c>
      <c r="X76" s="201">
        <v>1.26</v>
      </c>
      <c r="Y76" s="201">
        <v>0</v>
      </c>
      <c r="Z76" s="201">
        <v>2.36</v>
      </c>
      <c r="AA76" s="201">
        <v>0.76</v>
      </c>
      <c r="AB76" s="201">
        <v>0</v>
      </c>
      <c r="AC76" s="201">
        <v>11.26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142.6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18.09</v>
      </c>
      <c r="K77" s="201">
        <v>77.069999999999993</v>
      </c>
      <c r="L77" s="201">
        <v>23.27</v>
      </c>
      <c r="M77" s="201">
        <v>0</v>
      </c>
      <c r="N77" s="201">
        <v>1</v>
      </c>
      <c r="O77" s="201">
        <v>1.69</v>
      </c>
      <c r="P77" s="201">
        <v>2.3199999999999998</v>
      </c>
      <c r="Q77" s="201">
        <v>2.93</v>
      </c>
      <c r="R77" s="201">
        <v>5.26</v>
      </c>
      <c r="S77" s="201">
        <v>3.04</v>
      </c>
      <c r="T77" s="201">
        <v>0</v>
      </c>
      <c r="U77" s="201">
        <v>9.57</v>
      </c>
      <c r="V77" s="201">
        <v>0.1</v>
      </c>
      <c r="W77" s="201">
        <v>0.38</v>
      </c>
      <c r="X77" s="201">
        <v>1.26</v>
      </c>
      <c r="Y77" s="201">
        <v>0</v>
      </c>
      <c r="Z77" s="201">
        <v>4.0599999999999996</v>
      </c>
      <c r="AA77" s="201">
        <v>0.76</v>
      </c>
      <c r="AB77" s="201">
        <v>0</v>
      </c>
      <c r="AC77" s="201">
        <v>11.26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142.6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18.09</v>
      </c>
      <c r="K78" s="201">
        <v>77.19</v>
      </c>
      <c r="L78" s="201">
        <v>23.27</v>
      </c>
      <c r="M78" s="201">
        <v>0</v>
      </c>
      <c r="N78" s="201">
        <v>1</v>
      </c>
      <c r="O78" s="201">
        <v>1.69</v>
      </c>
      <c r="P78" s="201">
        <v>2.31</v>
      </c>
      <c r="Q78" s="201">
        <v>2.93</v>
      </c>
      <c r="R78" s="201">
        <v>5.26</v>
      </c>
      <c r="S78" s="201">
        <v>3.04</v>
      </c>
      <c r="T78" s="201">
        <v>0</v>
      </c>
      <c r="U78" s="201">
        <v>9.57</v>
      </c>
      <c r="V78" s="201">
        <v>0.1</v>
      </c>
      <c r="W78" s="201">
        <v>0.38</v>
      </c>
      <c r="X78" s="201">
        <v>1.26</v>
      </c>
      <c r="Y78" s="201">
        <v>0</v>
      </c>
      <c r="Z78" s="201">
        <v>4.0599999999999996</v>
      </c>
      <c r="AA78" s="201">
        <v>0.76</v>
      </c>
      <c r="AB78" s="201">
        <v>0</v>
      </c>
      <c r="AC78" s="201">
        <v>11.26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142.6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18.09</v>
      </c>
      <c r="K79" s="201">
        <v>77.19</v>
      </c>
      <c r="L79" s="201">
        <v>23.27</v>
      </c>
      <c r="M79" s="201">
        <v>0</v>
      </c>
      <c r="N79" s="201">
        <v>1</v>
      </c>
      <c r="O79" s="201">
        <v>1.69</v>
      </c>
      <c r="P79" s="201">
        <v>2.31</v>
      </c>
      <c r="Q79" s="201">
        <v>2.93</v>
      </c>
      <c r="R79" s="201">
        <v>5.26</v>
      </c>
      <c r="S79" s="201">
        <v>3.04</v>
      </c>
      <c r="T79" s="201">
        <v>0</v>
      </c>
      <c r="U79" s="201">
        <v>9.57</v>
      </c>
      <c r="V79" s="201">
        <v>0.1</v>
      </c>
      <c r="W79" s="201">
        <v>0.38</v>
      </c>
      <c r="X79" s="201">
        <v>1.26</v>
      </c>
      <c r="Y79" s="201">
        <v>0</v>
      </c>
      <c r="Z79" s="201">
        <v>37.08</v>
      </c>
      <c r="AA79" s="201">
        <v>11.31</v>
      </c>
      <c r="AB79" s="201">
        <v>0</v>
      </c>
      <c r="AC79" s="201">
        <v>11.26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142.6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18.09</v>
      </c>
      <c r="K80" s="201">
        <v>77.12</v>
      </c>
      <c r="L80" s="201">
        <v>23.27</v>
      </c>
      <c r="M80" s="201">
        <v>0</v>
      </c>
      <c r="N80" s="201">
        <v>1</v>
      </c>
      <c r="O80" s="201">
        <v>1.69</v>
      </c>
      <c r="P80" s="201">
        <v>2.31</v>
      </c>
      <c r="Q80" s="201">
        <v>2.93</v>
      </c>
      <c r="R80" s="201">
        <v>5.26</v>
      </c>
      <c r="S80" s="201">
        <v>3.04</v>
      </c>
      <c r="T80" s="201">
        <v>0</v>
      </c>
      <c r="U80" s="201">
        <v>9.57</v>
      </c>
      <c r="V80" s="201">
        <v>0.1</v>
      </c>
      <c r="W80" s="201">
        <v>0.38</v>
      </c>
      <c r="X80" s="201">
        <v>1.26</v>
      </c>
      <c r="Y80" s="201">
        <v>0</v>
      </c>
      <c r="Z80" s="201">
        <v>37.08</v>
      </c>
      <c r="AA80" s="201">
        <v>11.31</v>
      </c>
      <c r="AB80" s="201">
        <v>0</v>
      </c>
      <c r="AC80" s="201">
        <v>11.26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142.6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9.64</v>
      </c>
      <c r="L81" s="201">
        <v>5.32</v>
      </c>
      <c r="M81" s="201">
        <v>0</v>
      </c>
      <c r="N81" s="201">
        <v>1</v>
      </c>
      <c r="O81" s="201">
        <v>1.69</v>
      </c>
      <c r="P81" s="201">
        <v>2.31</v>
      </c>
      <c r="Q81" s="201">
        <v>0.18</v>
      </c>
      <c r="R81" s="201">
        <v>0.36</v>
      </c>
      <c r="S81" s="201">
        <v>0.22</v>
      </c>
      <c r="T81" s="201">
        <v>0</v>
      </c>
      <c r="U81" s="201">
        <v>9.57</v>
      </c>
      <c r="V81" s="201">
        <v>0.1</v>
      </c>
      <c r="W81" s="201">
        <v>0.38</v>
      </c>
      <c r="X81" s="201">
        <v>1.26</v>
      </c>
      <c r="Y81" s="201">
        <v>0</v>
      </c>
      <c r="Z81" s="201">
        <v>2.36</v>
      </c>
      <c r="AA81" s="201">
        <v>0.76</v>
      </c>
      <c r="AB81" s="201">
        <v>0</v>
      </c>
      <c r="AC81" s="201">
        <v>11.26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142.6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5.47</v>
      </c>
      <c r="L82" s="201">
        <v>1.37</v>
      </c>
      <c r="M82" s="201">
        <v>0</v>
      </c>
      <c r="N82" s="201">
        <v>1</v>
      </c>
      <c r="O82" s="201">
        <v>1.69</v>
      </c>
      <c r="P82" s="201">
        <v>2.31</v>
      </c>
      <c r="Q82" s="201">
        <v>0.18</v>
      </c>
      <c r="R82" s="201">
        <v>0.36</v>
      </c>
      <c r="S82" s="201">
        <v>0.22</v>
      </c>
      <c r="T82" s="201">
        <v>0</v>
      </c>
      <c r="U82" s="201">
        <v>9.57</v>
      </c>
      <c r="V82" s="201">
        <v>0.1</v>
      </c>
      <c r="W82" s="201">
        <v>0.38</v>
      </c>
      <c r="X82" s="201">
        <v>1.26</v>
      </c>
      <c r="Y82" s="201">
        <v>0</v>
      </c>
      <c r="Z82" s="201">
        <v>2.36</v>
      </c>
      <c r="AA82" s="201">
        <v>0.76</v>
      </c>
      <c r="AB82" s="201">
        <v>0</v>
      </c>
      <c r="AC82" s="201">
        <v>11.26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110.6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5.47</v>
      </c>
      <c r="L83" s="201">
        <v>1.37</v>
      </c>
      <c r="M83" s="201">
        <v>0</v>
      </c>
      <c r="N83" s="201">
        <v>1</v>
      </c>
      <c r="O83" s="201">
        <v>1.69</v>
      </c>
      <c r="P83" s="201">
        <v>2.31</v>
      </c>
      <c r="Q83" s="201">
        <v>0.18</v>
      </c>
      <c r="R83" s="201">
        <v>0.36</v>
      </c>
      <c r="S83" s="201">
        <v>0.22</v>
      </c>
      <c r="T83" s="201">
        <v>0</v>
      </c>
      <c r="U83" s="201">
        <v>9.57</v>
      </c>
      <c r="V83" s="201">
        <v>0.1</v>
      </c>
      <c r="W83" s="201">
        <v>0.38</v>
      </c>
      <c r="X83" s="201">
        <v>1.26</v>
      </c>
      <c r="Y83" s="201">
        <v>0</v>
      </c>
      <c r="Z83" s="201">
        <v>2.36</v>
      </c>
      <c r="AA83" s="201">
        <v>0.76</v>
      </c>
      <c r="AB83" s="201">
        <v>0</v>
      </c>
      <c r="AC83" s="201">
        <v>11.26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110.6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5.47</v>
      </c>
      <c r="L84" s="201">
        <v>1.37</v>
      </c>
      <c r="M84" s="201">
        <v>0</v>
      </c>
      <c r="N84" s="201">
        <v>1</v>
      </c>
      <c r="O84" s="201">
        <v>1.69</v>
      </c>
      <c r="P84" s="201">
        <v>2.31</v>
      </c>
      <c r="Q84" s="201">
        <v>0.18</v>
      </c>
      <c r="R84" s="201">
        <v>0.36</v>
      </c>
      <c r="S84" s="201">
        <v>0.22</v>
      </c>
      <c r="T84" s="201">
        <v>0</v>
      </c>
      <c r="U84" s="201">
        <v>9.57</v>
      </c>
      <c r="V84" s="201">
        <v>0.1</v>
      </c>
      <c r="W84" s="201">
        <v>0.38</v>
      </c>
      <c r="X84" s="201">
        <v>1.26</v>
      </c>
      <c r="Y84" s="201">
        <v>0</v>
      </c>
      <c r="Z84" s="201">
        <v>2.36</v>
      </c>
      <c r="AA84" s="201">
        <v>0.76</v>
      </c>
      <c r="AB84" s="201">
        <v>0</v>
      </c>
      <c r="AC84" s="201">
        <v>11.26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115.11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44.51</v>
      </c>
      <c r="L85" s="201">
        <v>20.22</v>
      </c>
      <c r="M85" s="201">
        <v>0</v>
      </c>
      <c r="N85" s="201">
        <v>1</v>
      </c>
      <c r="O85" s="201">
        <v>1.69</v>
      </c>
      <c r="P85" s="201">
        <v>2.31</v>
      </c>
      <c r="Q85" s="201">
        <v>0.18</v>
      </c>
      <c r="R85" s="201">
        <v>0.36</v>
      </c>
      <c r="S85" s="201">
        <v>0.22</v>
      </c>
      <c r="T85" s="201">
        <v>0</v>
      </c>
      <c r="U85" s="201">
        <v>9.57</v>
      </c>
      <c r="V85" s="201">
        <v>0.1</v>
      </c>
      <c r="W85" s="201">
        <v>0.38</v>
      </c>
      <c r="X85" s="201">
        <v>1.26</v>
      </c>
      <c r="Y85" s="201">
        <v>0</v>
      </c>
      <c r="Z85" s="201">
        <v>2.36</v>
      </c>
      <c r="AA85" s="201">
        <v>0.76</v>
      </c>
      <c r="AB85" s="201">
        <v>0</v>
      </c>
      <c r="AC85" s="201">
        <v>10.77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115.11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24.75</v>
      </c>
      <c r="L86" s="201">
        <v>20.22</v>
      </c>
      <c r="M86" s="201">
        <v>0</v>
      </c>
      <c r="N86" s="201">
        <v>1</v>
      </c>
      <c r="O86" s="201">
        <v>1.69</v>
      </c>
      <c r="P86" s="201">
        <v>2.31</v>
      </c>
      <c r="Q86" s="201">
        <v>0.18</v>
      </c>
      <c r="R86" s="201">
        <v>0.36</v>
      </c>
      <c r="S86" s="201">
        <v>0.22</v>
      </c>
      <c r="T86" s="201">
        <v>0</v>
      </c>
      <c r="U86" s="201">
        <v>9.57</v>
      </c>
      <c r="V86" s="201">
        <v>0.1</v>
      </c>
      <c r="W86" s="201">
        <v>0.38</v>
      </c>
      <c r="X86" s="201">
        <v>1.26</v>
      </c>
      <c r="Y86" s="201">
        <v>0</v>
      </c>
      <c r="Z86" s="201">
        <v>2.36</v>
      </c>
      <c r="AA86" s="201">
        <v>0.76</v>
      </c>
      <c r="AB86" s="201">
        <v>0</v>
      </c>
      <c r="AC86" s="201">
        <v>10.77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115.11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5.47</v>
      </c>
      <c r="L87" s="201">
        <v>20.22</v>
      </c>
      <c r="M87" s="201">
        <v>0</v>
      </c>
      <c r="N87" s="201">
        <v>1</v>
      </c>
      <c r="O87" s="201">
        <v>1.69</v>
      </c>
      <c r="P87" s="201">
        <v>2.31</v>
      </c>
      <c r="Q87" s="201">
        <v>0.18</v>
      </c>
      <c r="R87" s="201">
        <v>0.36</v>
      </c>
      <c r="S87" s="201">
        <v>0.22</v>
      </c>
      <c r="T87" s="201">
        <v>0</v>
      </c>
      <c r="U87" s="201">
        <v>9.57</v>
      </c>
      <c r="V87" s="201">
        <v>0.1</v>
      </c>
      <c r="W87" s="201">
        <v>0.38</v>
      </c>
      <c r="X87" s="201">
        <v>1.26</v>
      </c>
      <c r="Y87" s="201">
        <v>0</v>
      </c>
      <c r="Z87" s="201">
        <v>2.36</v>
      </c>
      <c r="AA87" s="201">
        <v>0.76</v>
      </c>
      <c r="AB87" s="201">
        <v>0</v>
      </c>
      <c r="AC87" s="201">
        <v>10.77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113.3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5.47</v>
      </c>
      <c r="L88" s="201">
        <v>1.37</v>
      </c>
      <c r="M88" s="201">
        <v>0</v>
      </c>
      <c r="N88" s="201">
        <v>1</v>
      </c>
      <c r="O88" s="201">
        <v>1.69</v>
      </c>
      <c r="P88" s="201">
        <v>2.31</v>
      </c>
      <c r="Q88" s="201">
        <v>0.18</v>
      </c>
      <c r="R88" s="201">
        <v>0.36</v>
      </c>
      <c r="S88" s="201">
        <v>0.22</v>
      </c>
      <c r="T88" s="201">
        <v>0</v>
      </c>
      <c r="U88" s="201">
        <v>9.57</v>
      </c>
      <c r="V88" s="201">
        <v>0.1</v>
      </c>
      <c r="W88" s="201">
        <v>0.38</v>
      </c>
      <c r="X88" s="201">
        <v>1.26</v>
      </c>
      <c r="Y88" s="201">
        <v>0</v>
      </c>
      <c r="Z88" s="201">
        <v>2.36</v>
      </c>
      <c r="AA88" s="201">
        <v>0.76</v>
      </c>
      <c r="AB88" s="201">
        <v>0</v>
      </c>
      <c r="AC88" s="201">
        <v>10.77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113.3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10.23</v>
      </c>
      <c r="K89" s="201">
        <v>5.47</v>
      </c>
      <c r="L89" s="201">
        <v>1.37</v>
      </c>
      <c r="M89" s="201">
        <v>0</v>
      </c>
      <c r="N89" s="201">
        <v>1</v>
      </c>
      <c r="O89" s="201">
        <v>1.69</v>
      </c>
      <c r="P89" s="201">
        <v>2.31</v>
      </c>
      <c r="Q89" s="201">
        <v>0.18</v>
      </c>
      <c r="R89" s="201">
        <v>0.36</v>
      </c>
      <c r="S89" s="201">
        <v>0.22</v>
      </c>
      <c r="T89" s="201">
        <v>0</v>
      </c>
      <c r="U89" s="201">
        <v>9.57</v>
      </c>
      <c r="V89" s="201">
        <v>0.1</v>
      </c>
      <c r="W89" s="201">
        <v>0.38</v>
      </c>
      <c r="X89" s="201">
        <v>1.26</v>
      </c>
      <c r="Y89" s="201">
        <v>0</v>
      </c>
      <c r="Z89" s="201">
        <v>2.36</v>
      </c>
      <c r="AA89" s="201">
        <v>0.76</v>
      </c>
      <c r="AB89" s="201">
        <v>0</v>
      </c>
      <c r="AC89" s="201">
        <v>10.52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113.3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17.600000000000001</v>
      </c>
      <c r="K90" s="201">
        <v>5.47</v>
      </c>
      <c r="L90" s="201">
        <v>1.37</v>
      </c>
      <c r="M90" s="201">
        <v>0</v>
      </c>
      <c r="N90" s="201">
        <v>1</v>
      </c>
      <c r="O90" s="201">
        <v>1.69</v>
      </c>
      <c r="P90" s="201">
        <v>2.31</v>
      </c>
      <c r="Q90" s="201">
        <v>0.18</v>
      </c>
      <c r="R90" s="201">
        <v>0.36</v>
      </c>
      <c r="S90" s="201">
        <v>0.22</v>
      </c>
      <c r="T90" s="201">
        <v>0</v>
      </c>
      <c r="U90" s="201">
        <v>9.57</v>
      </c>
      <c r="V90" s="201">
        <v>0.1</v>
      </c>
      <c r="W90" s="201">
        <v>0.38</v>
      </c>
      <c r="X90" s="201">
        <v>1.26</v>
      </c>
      <c r="Y90" s="201">
        <v>0</v>
      </c>
      <c r="Z90" s="201">
        <v>2.36</v>
      </c>
      <c r="AA90" s="201">
        <v>0.76</v>
      </c>
      <c r="AB90" s="201">
        <v>0</v>
      </c>
      <c r="AC90" s="201">
        <v>10.52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113.3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5.47</v>
      </c>
      <c r="L91" s="201">
        <v>1.37</v>
      </c>
      <c r="M91" s="201">
        <v>0</v>
      </c>
      <c r="N91" s="201">
        <v>1</v>
      </c>
      <c r="O91" s="201">
        <v>1.69</v>
      </c>
      <c r="P91" s="201">
        <v>2.31</v>
      </c>
      <c r="Q91" s="201">
        <v>0.18</v>
      </c>
      <c r="R91" s="201">
        <v>0.36</v>
      </c>
      <c r="S91" s="201">
        <v>0.22</v>
      </c>
      <c r="T91" s="201">
        <v>0</v>
      </c>
      <c r="U91" s="201">
        <v>9.57</v>
      </c>
      <c r="V91" s="201">
        <v>0.1</v>
      </c>
      <c r="W91" s="201">
        <v>0.38</v>
      </c>
      <c r="X91" s="201">
        <v>1.26</v>
      </c>
      <c r="Y91" s="201">
        <v>0</v>
      </c>
      <c r="Z91" s="201">
        <v>2.36</v>
      </c>
      <c r="AA91" s="201">
        <v>0.76</v>
      </c>
      <c r="AB91" s="201">
        <v>0</v>
      </c>
      <c r="AC91" s="201">
        <v>10.52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113.3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20.32</v>
      </c>
      <c r="K92" s="201">
        <v>5.47</v>
      </c>
      <c r="L92" s="201">
        <v>1.37</v>
      </c>
      <c r="M92" s="201">
        <v>0</v>
      </c>
      <c r="N92" s="201">
        <v>1</v>
      </c>
      <c r="O92" s="201">
        <v>1.69</v>
      </c>
      <c r="P92" s="201">
        <v>2.31</v>
      </c>
      <c r="Q92" s="201">
        <v>0.18</v>
      </c>
      <c r="R92" s="201">
        <v>0.36</v>
      </c>
      <c r="S92" s="201">
        <v>0.22</v>
      </c>
      <c r="T92" s="201">
        <v>0</v>
      </c>
      <c r="U92" s="201">
        <v>9.57</v>
      </c>
      <c r="V92" s="201">
        <v>0.1</v>
      </c>
      <c r="W92" s="201">
        <v>0.38</v>
      </c>
      <c r="X92" s="201">
        <v>1.26</v>
      </c>
      <c r="Y92" s="201">
        <v>0</v>
      </c>
      <c r="Z92" s="201">
        <v>2.36</v>
      </c>
      <c r="AA92" s="201">
        <v>0.76</v>
      </c>
      <c r="AB92" s="201">
        <v>0</v>
      </c>
      <c r="AC92" s="201">
        <v>10.52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113.3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20.32</v>
      </c>
      <c r="K93" s="201">
        <v>5.47</v>
      </c>
      <c r="L93" s="201">
        <v>1.37</v>
      </c>
      <c r="M93" s="201">
        <v>0</v>
      </c>
      <c r="N93" s="201">
        <v>1</v>
      </c>
      <c r="O93" s="201">
        <v>1.69</v>
      </c>
      <c r="P93" s="201">
        <v>2.31</v>
      </c>
      <c r="Q93" s="201">
        <v>0.18</v>
      </c>
      <c r="R93" s="201">
        <v>0.36</v>
      </c>
      <c r="S93" s="201">
        <v>0.22</v>
      </c>
      <c r="T93" s="201">
        <v>0</v>
      </c>
      <c r="U93" s="201">
        <v>9.57</v>
      </c>
      <c r="V93" s="201">
        <v>0.1</v>
      </c>
      <c r="W93" s="201">
        <v>0.38</v>
      </c>
      <c r="X93" s="201">
        <v>1.26</v>
      </c>
      <c r="Y93" s="201">
        <v>0</v>
      </c>
      <c r="Z93" s="201">
        <v>2.36</v>
      </c>
      <c r="AA93" s="201">
        <v>0.76</v>
      </c>
      <c r="AB93" s="201">
        <v>0</v>
      </c>
      <c r="AC93" s="201">
        <v>10.52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113.3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20.32</v>
      </c>
      <c r="K94" s="201">
        <v>5.47</v>
      </c>
      <c r="L94" s="201">
        <v>1.37</v>
      </c>
      <c r="M94" s="201">
        <v>0</v>
      </c>
      <c r="N94" s="201">
        <v>1</v>
      </c>
      <c r="O94" s="201">
        <v>1.69</v>
      </c>
      <c r="P94" s="201">
        <v>2.31</v>
      </c>
      <c r="Q94" s="201">
        <v>0.18</v>
      </c>
      <c r="R94" s="201">
        <v>0.36</v>
      </c>
      <c r="S94" s="201">
        <v>0.22</v>
      </c>
      <c r="T94" s="201">
        <v>0</v>
      </c>
      <c r="U94" s="201">
        <v>9.57</v>
      </c>
      <c r="V94" s="201">
        <v>0.1</v>
      </c>
      <c r="W94" s="201">
        <v>0.38</v>
      </c>
      <c r="X94" s="201">
        <v>1.26</v>
      </c>
      <c r="Y94" s="201">
        <v>0</v>
      </c>
      <c r="Z94" s="201">
        <v>2.36</v>
      </c>
      <c r="AA94" s="201">
        <v>0.76</v>
      </c>
      <c r="AB94" s="201">
        <v>0</v>
      </c>
      <c r="AC94" s="201">
        <v>10.52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113.3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20.32</v>
      </c>
      <c r="K95" s="201">
        <v>5.47</v>
      </c>
      <c r="L95" s="201">
        <v>1.37</v>
      </c>
      <c r="M95" s="201">
        <v>0</v>
      </c>
      <c r="N95" s="201">
        <v>1</v>
      </c>
      <c r="O95" s="201">
        <v>1.69</v>
      </c>
      <c r="P95" s="201">
        <v>2.31</v>
      </c>
      <c r="Q95" s="201">
        <v>0.18</v>
      </c>
      <c r="R95" s="201">
        <v>0.36</v>
      </c>
      <c r="S95" s="201">
        <v>0.22</v>
      </c>
      <c r="T95" s="201">
        <v>0</v>
      </c>
      <c r="U95" s="201">
        <v>9.57</v>
      </c>
      <c r="V95" s="201">
        <v>0.1</v>
      </c>
      <c r="W95" s="201">
        <v>0.38</v>
      </c>
      <c r="X95" s="201">
        <v>1.26</v>
      </c>
      <c r="Y95" s="201">
        <v>0</v>
      </c>
      <c r="Z95" s="201">
        <v>2.36</v>
      </c>
      <c r="AA95" s="201">
        <v>0.76</v>
      </c>
      <c r="AB95" s="201">
        <v>0</v>
      </c>
      <c r="AC95" s="201">
        <v>10.52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113.3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20.32</v>
      </c>
      <c r="K96" s="201">
        <v>5.47</v>
      </c>
      <c r="L96" s="201">
        <v>1.37</v>
      </c>
      <c r="M96" s="201">
        <v>0</v>
      </c>
      <c r="N96" s="201">
        <v>1</v>
      </c>
      <c r="O96" s="201">
        <v>1.69</v>
      </c>
      <c r="P96" s="201">
        <v>2.31</v>
      </c>
      <c r="Q96" s="201">
        <v>0.18</v>
      </c>
      <c r="R96" s="201">
        <v>0.36</v>
      </c>
      <c r="S96" s="201">
        <v>0.22</v>
      </c>
      <c r="T96" s="201">
        <v>0</v>
      </c>
      <c r="U96" s="201">
        <v>9.57</v>
      </c>
      <c r="V96" s="201">
        <v>0.1</v>
      </c>
      <c r="W96" s="201">
        <v>0.38</v>
      </c>
      <c r="X96" s="201">
        <v>1.26</v>
      </c>
      <c r="Y96" s="201">
        <v>0</v>
      </c>
      <c r="Z96" s="201">
        <v>2.36</v>
      </c>
      <c r="AA96" s="201">
        <v>0.76</v>
      </c>
      <c r="AB96" s="201">
        <v>0</v>
      </c>
      <c r="AC96" s="201">
        <v>10.52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113.3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20.32</v>
      </c>
      <c r="K97" s="201">
        <v>5.47</v>
      </c>
      <c r="L97" s="201">
        <v>1.37</v>
      </c>
      <c r="M97" s="201">
        <v>0</v>
      </c>
      <c r="N97" s="201">
        <v>1</v>
      </c>
      <c r="O97" s="201">
        <v>1.69</v>
      </c>
      <c r="P97" s="201">
        <v>2.31</v>
      </c>
      <c r="Q97" s="201">
        <v>0.18</v>
      </c>
      <c r="R97" s="201">
        <v>0.36</v>
      </c>
      <c r="S97" s="201">
        <v>0.22</v>
      </c>
      <c r="T97" s="201">
        <v>0</v>
      </c>
      <c r="U97" s="201">
        <v>9.57</v>
      </c>
      <c r="V97" s="201">
        <v>0.1</v>
      </c>
      <c r="W97" s="201">
        <v>0.38</v>
      </c>
      <c r="X97" s="201">
        <v>1.26</v>
      </c>
      <c r="Y97" s="201">
        <v>0</v>
      </c>
      <c r="Z97" s="201">
        <v>2.36</v>
      </c>
      <c r="AA97" s="201">
        <v>0.76</v>
      </c>
      <c r="AB97" s="201">
        <v>0</v>
      </c>
      <c r="AC97" s="201">
        <v>10.52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113.3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20.32</v>
      </c>
      <c r="K98" s="201">
        <v>5.47</v>
      </c>
      <c r="L98" s="201">
        <v>1.37</v>
      </c>
      <c r="M98" s="201">
        <v>0</v>
      </c>
      <c r="N98" s="201">
        <v>1</v>
      </c>
      <c r="O98" s="201">
        <v>1.69</v>
      </c>
      <c r="P98" s="201">
        <v>2.31</v>
      </c>
      <c r="Q98" s="201">
        <v>0.18</v>
      </c>
      <c r="R98" s="201">
        <v>0.36</v>
      </c>
      <c r="S98" s="201">
        <v>0.22</v>
      </c>
      <c r="T98" s="201">
        <v>0</v>
      </c>
      <c r="U98" s="201">
        <v>9.57</v>
      </c>
      <c r="V98" s="201">
        <v>0.1</v>
      </c>
      <c r="W98" s="201">
        <v>0.38</v>
      </c>
      <c r="X98" s="201">
        <v>1.26</v>
      </c>
      <c r="Y98" s="201">
        <v>0</v>
      </c>
      <c r="Z98" s="201">
        <v>2.36</v>
      </c>
      <c r="AA98" s="201">
        <v>0.76</v>
      </c>
      <c r="AB98" s="201">
        <v>0</v>
      </c>
      <c r="AC98" s="201">
        <v>10.52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113.3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0.23379500000000017</v>
      </c>
      <c r="E99">
        <f t="shared" si="0"/>
        <v>0</v>
      </c>
      <c r="F99">
        <f t="shared" si="0"/>
        <v>0</v>
      </c>
      <c r="G99">
        <f t="shared" si="0"/>
        <v>0.39237499999999981</v>
      </c>
      <c r="H99">
        <f t="shared" si="0"/>
        <v>0</v>
      </c>
      <c r="I99">
        <f t="shared" si="0"/>
        <v>0</v>
      </c>
      <c r="J99">
        <f t="shared" si="0"/>
        <v>0.45315499999999925</v>
      </c>
      <c r="K99">
        <f t="shared" si="0"/>
        <v>0.94340249999999948</v>
      </c>
      <c r="L99">
        <f t="shared" si="0"/>
        <v>0.31563999999999953</v>
      </c>
      <c r="M99">
        <f t="shared" si="0"/>
        <v>0</v>
      </c>
      <c r="N99">
        <f t="shared" si="0"/>
        <v>2.3767499999999993E-2</v>
      </c>
      <c r="O99">
        <f t="shared" si="0"/>
        <v>4.0092499999999982E-2</v>
      </c>
      <c r="P99">
        <f t="shared" si="0"/>
        <v>5.712500000000003E-2</v>
      </c>
      <c r="Q99">
        <f t="shared" si="0"/>
        <v>2.5520000000000043E-2</v>
      </c>
      <c r="R99">
        <f t="shared" si="0"/>
        <v>4.2837500000000063E-2</v>
      </c>
      <c r="S99">
        <f t="shared" si="0"/>
        <v>2.6352500000000011E-2</v>
      </c>
      <c r="T99">
        <f t="shared" si="0"/>
        <v>0</v>
      </c>
      <c r="U99">
        <f t="shared" si="0"/>
        <v>0.20931000000000036</v>
      </c>
      <c r="V99">
        <f t="shared" si="0"/>
        <v>4.7075000000000094E-3</v>
      </c>
      <c r="W99">
        <f t="shared" si="0"/>
        <v>2.3457499999999971E-2</v>
      </c>
      <c r="X99">
        <f t="shared" si="0"/>
        <v>9.1614999999999919E-2</v>
      </c>
      <c r="Y99">
        <f t="shared" si="0"/>
        <v>0</v>
      </c>
      <c r="Z99">
        <f t="shared" si="0"/>
        <v>0.18381000000000011</v>
      </c>
      <c r="AA99">
        <f t="shared" si="0"/>
        <v>8.8672499999999932E-2</v>
      </c>
      <c r="AB99">
        <f t="shared" si="0"/>
        <v>0</v>
      </c>
      <c r="AC99">
        <f t="shared" si="0"/>
        <v>0.25636999999999976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1.2855E-2</v>
      </c>
      <c r="AI99">
        <f t="shared" si="0"/>
        <v>0</v>
      </c>
      <c r="AJ99">
        <f t="shared" si="0"/>
        <v>0</v>
      </c>
      <c r="AK99">
        <f t="shared" si="0"/>
        <v>0.23740000000000033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3.1320925000000011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-0.06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-0.06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-0.06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-0.06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-0.06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-0.06</v>
      </c>
      <c r="AH31" s="201">
        <v>1.21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-0.06</v>
      </c>
      <c r="AH32" s="201">
        <v>1.21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-0.06</v>
      </c>
      <c r="AH33" s="201">
        <v>2.42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-0.06</v>
      </c>
      <c r="AH34" s="201">
        <v>2.42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3.64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3.64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4.8499999999999996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16.600000000000001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16.600000000000001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16.600000000000001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16.600000000000001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16.600000000000001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16.600000000000001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16.600000000000001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16.600000000000001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16.600000000000001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16.600000000000001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16.600000000000001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16.600000000000001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16.78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16.78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16.78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16.78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16.78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16.78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16.78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16.78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16.78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16.78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16.78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16.78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16.78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16.78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16.78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16.78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16.78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16.78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16.78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16.78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16.78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16.78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16.78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-1.4399999999999979E-3</v>
      </c>
      <c r="AH99">
        <f t="shared" si="0"/>
        <v>4.8475000000000002E-3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0.40050000000000002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0.21</v>
      </c>
      <c r="E3" s="201">
        <v>0</v>
      </c>
      <c r="F3" s="201">
        <v>0</v>
      </c>
      <c r="G3" s="201">
        <v>5.29</v>
      </c>
      <c r="H3" s="201">
        <v>0</v>
      </c>
      <c r="I3" s="201">
        <v>0</v>
      </c>
      <c r="J3" s="201">
        <v>3.97</v>
      </c>
      <c r="K3" s="201">
        <v>0.1</v>
      </c>
      <c r="L3" s="201">
        <v>2.5299999999999998</v>
      </c>
      <c r="M3" s="201">
        <v>0.08</v>
      </c>
      <c r="N3" s="201">
        <v>0.1</v>
      </c>
      <c r="O3" s="201">
        <v>0.11</v>
      </c>
      <c r="P3" s="201">
        <v>0.17</v>
      </c>
      <c r="Q3" s="201">
        <v>0</v>
      </c>
      <c r="R3" s="201">
        <v>0.04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-0.28000000000000003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67.849999999999994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</v>
      </c>
      <c r="AW3" s="201">
        <v>0.16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2.91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8.6999999999999993</v>
      </c>
      <c r="K4" s="201">
        <v>0.1</v>
      </c>
      <c r="L4" s="201">
        <v>2.5299999999999998</v>
      </c>
      <c r="M4" s="201">
        <v>0.08</v>
      </c>
      <c r="N4" s="201">
        <v>0.1</v>
      </c>
      <c r="O4" s="201">
        <v>0.11</v>
      </c>
      <c r="P4" s="201">
        <v>0.17</v>
      </c>
      <c r="Q4" s="201">
        <v>0</v>
      </c>
      <c r="R4" s="201">
        <v>0.04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-0.28000000000000003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67.849999999999994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</v>
      </c>
      <c r="AW4" s="201">
        <v>0.16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8.6999999999999993</v>
      </c>
      <c r="K5" s="201">
        <v>0.1</v>
      </c>
      <c r="L5" s="201">
        <v>1.44</v>
      </c>
      <c r="M5" s="201">
        <v>0.08</v>
      </c>
      <c r="N5" s="201">
        <v>0.1</v>
      </c>
      <c r="O5" s="201">
        <v>0.11</v>
      </c>
      <c r="P5" s="201">
        <v>0.17</v>
      </c>
      <c r="Q5" s="201">
        <v>0</v>
      </c>
      <c r="R5" s="201">
        <v>0.04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-0.28000000000000003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67.849999999999994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</v>
      </c>
      <c r="AW5" s="201">
        <v>0.16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9.33</v>
      </c>
      <c r="K6" s="201">
        <v>0.1</v>
      </c>
      <c r="L6" s="201">
        <v>0.78</v>
      </c>
      <c r="M6" s="201">
        <v>0.08</v>
      </c>
      <c r="N6" s="201">
        <v>0.1</v>
      </c>
      <c r="O6" s="201">
        <v>0.11</v>
      </c>
      <c r="P6" s="201">
        <v>0.17</v>
      </c>
      <c r="Q6" s="201">
        <v>0</v>
      </c>
      <c r="R6" s="201">
        <v>0.04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-0.28000000000000003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67.849999999999994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</v>
      </c>
      <c r="AW6" s="201">
        <v>0.16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9.6</v>
      </c>
      <c r="K7" s="201">
        <v>0.1</v>
      </c>
      <c r="L7" s="201">
        <v>0.2</v>
      </c>
      <c r="M7" s="201">
        <v>0.08</v>
      </c>
      <c r="N7" s="201">
        <v>0.1</v>
      </c>
      <c r="O7" s="201">
        <v>0.11</v>
      </c>
      <c r="P7" s="201">
        <v>0.17</v>
      </c>
      <c r="Q7" s="201">
        <v>0</v>
      </c>
      <c r="R7" s="201">
        <v>0.04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-0.28000000000000003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67.849999999999994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</v>
      </c>
      <c r="AW7" s="201">
        <v>0.16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9.6</v>
      </c>
      <c r="K8" s="201">
        <v>0.1</v>
      </c>
      <c r="L8" s="201">
        <v>0.2</v>
      </c>
      <c r="M8" s="201">
        <v>0.08</v>
      </c>
      <c r="N8" s="201">
        <v>0.1</v>
      </c>
      <c r="O8" s="201">
        <v>0.11</v>
      </c>
      <c r="P8" s="201">
        <v>0.17</v>
      </c>
      <c r="Q8" s="201">
        <v>0</v>
      </c>
      <c r="R8" s="201">
        <v>0.04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</v>
      </c>
      <c r="AD8" s="201">
        <v>0</v>
      </c>
      <c r="AE8" s="201">
        <v>0</v>
      </c>
      <c r="AF8" s="201">
        <v>0</v>
      </c>
      <c r="AG8" s="201">
        <v>-0.28000000000000003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67.849999999999994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</v>
      </c>
      <c r="AW8" s="201">
        <v>0.16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9.6</v>
      </c>
      <c r="K9" s="201">
        <v>0.1</v>
      </c>
      <c r="L9" s="201">
        <v>0.2</v>
      </c>
      <c r="M9" s="201">
        <v>0.08</v>
      </c>
      <c r="N9" s="201">
        <v>0.1</v>
      </c>
      <c r="O9" s="201">
        <v>0.11</v>
      </c>
      <c r="P9" s="201">
        <v>0.17</v>
      </c>
      <c r="Q9" s="201">
        <v>0</v>
      </c>
      <c r="R9" s="201">
        <v>0.04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</v>
      </c>
      <c r="AD9" s="201">
        <v>0</v>
      </c>
      <c r="AE9" s="201">
        <v>0</v>
      </c>
      <c r="AF9" s="201">
        <v>0</v>
      </c>
      <c r="AG9" s="201">
        <v>-0.28000000000000003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67.849999999999994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</v>
      </c>
      <c r="AW9" s="201">
        <v>0.16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9.6</v>
      </c>
      <c r="K10" s="201">
        <v>0.1</v>
      </c>
      <c r="L10" s="201">
        <v>0.2</v>
      </c>
      <c r="M10" s="201">
        <v>0.08</v>
      </c>
      <c r="N10" s="201">
        <v>0.1</v>
      </c>
      <c r="O10" s="201">
        <v>0.11</v>
      </c>
      <c r="P10" s="201">
        <v>0.17</v>
      </c>
      <c r="Q10" s="201">
        <v>0</v>
      </c>
      <c r="R10" s="201">
        <v>0.04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</v>
      </c>
      <c r="AD10" s="201">
        <v>0</v>
      </c>
      <c r="AE10" s="201">
        <v>0</v>
      </c>
      <c r="AF10" s="201">
        <v>0</v>
      </c>
      <c r="AG10" s="201">
        <v>-0.28000000000000003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67.849999999999994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</v>
      </c>
      <c r="AW10" s="201">
        <v>0.16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4.87</v>
      </c>
      <c r="E11" s="201">
        <v>0</v>
      </c>
      <c r="F11" s="201">
        <v>0</v>
      </c>
      <c r="G11" s="201">
        <v>7.84</v>
      </c>
      <c r="H11" s="201">
        <v>0</v>
      </c>
      <c r="I11" s="201">
        <v>0</v>
      </c>
      <c r="J11" s="201">
        <v>8.9600000000000009</v>
      </c>
      <c r="K11" s="201">
        <v>0.1</v>
      </c>
      <c r="L11" s="201">
        <v>0.2</v>
      </c>
      <c r="M11" s="201">
        <v>0.08</v>
      </c>
      <c r="N11" s="201">
        <v>0.1</v>
      </c>
      <c r="O11" s="201">
        <v>0.11</v>
      </c>
      <c r="P11" s="201">
        <v>0.17</v>
      </c>
      <c r="Q11" s="201">
        <v>0</v>
      </c>
      <c r="R11" s="201">
        <v>0.04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</v>
      </c>
      <c r="AD11" s="201">
        <v>0</v>
      </c>
      <c r="AE11" s="201">
        <v>0</v>
      </c>
      <c r="AF11" s="201">
        <v>0</v>
      </c>
      <c r="AG11" s="201">
        <v>-0.28000000000000003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67.849999999999994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</v>
      </c>
      <c r="AW11" s="201">
        <v>0.16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9.6</v>
      </c>
      <c r="K12" s="201">
        <v>0.1</v>
      </c>
      <c r="L12" s="201">
        <v>0.2</v>
      </c>
      <c r="M12" s="201">
        <v>0.08</v>
      </c>
      <c r="N12" s="201">
        <v>0.1</v>
      </c>
      <c r="O12" s="201">
        <v>0.11</v>
      </c>
      <c r="P12" s="201">
        <v>0.17</v>
      </c>
      <c r="Q12" s="201">
        <v>0</v>
      </c>
      <c r="R12" s="201">
        <v>0.04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</v>
      </c>
      <c r="AD12" s="201">
        <v>0</v>
      </c>
      <c r="AE12" s="201">
        <v>0</v>
      </c>
      <c r="AF12" s="201">
        <v>0</v>
      </c>
      <c r="AG12" s="201">
        <v>-0.28000000000000003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67.849999999999994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</v>
      </c>
      <c r="AW12" s="201">
        <v>0.16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9.6</v>
      </c>
      <c r="K13" s="201">
        <v>0.1</v>
      </c>
      <c r="L13" s="201">
        <v>0.21</v>
      </c>
      <c r="M13" s="201">
        <v>0.08</v>
      </c>
      <c r="N13" s="201">
        <v>0.1</v>
      </c>
      <c r="O13" s="201">
        <v>0.11</v>
      </c>
      <c r="P13" s="201">
        <v>0.17</v>
      </c>
      <c r="Q13" s="201">
        <v>0</v>
      </c>
      <c r="R13" s="201">
        <v>0.04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</v>
      </c>
      <c r="AD13" s="201">
        <v>0</v>
      </c>
      <c r="AE13" s="201">
        <v>0</v>
      </c>
      <c r="AF13" s="201">
        <v>0</v>
      </c>
      <c r="AG13" s="201">
        <v>-0.28000000000000003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67.849999999999994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</v>
      </c>
      <c r="AW13" s="201">
        <v>0.16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9.6</v>
      </c>
      <c r="K14" s="201">
        <v>0.1</v>
      </c>
      <c r="L14" s="201">
        <v>0.21</v>
      </c>
      <c r="M14" s="201">
        <v>0.08</v>
      </c>
      <c r="N14" s="201">
        <v>0.1</v>
      </c>
      <c r="O14" s="201">
        <v>0.11</v>
      </c>
      <c r="P14" s="201">
        <v>0.17</v>
      </c>
      <c r="Q14" s="201">
        <v>0</v>
      </c>
      <c r="R14" s="201">
        <v>0.04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</v>
      </c>
      <c r="AD14" s="201">
        <v>0</v>
      </c>
      <c r="AE14" s="201">
        <v>0</v>
      </c>
      <c r="AF14" s="201">
        <v>0</v>
      </c>
      <c r="AG14" s="201">
        <v>-0.28000000000000003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67.849999999999994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</v>
      </c>
      <c r="AW14" s="201">
        <v>0.16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7.9</v>
      </c>
      <c r="H15" s="201">
        <v>0</v>
      </c>
      <c r="I15" s="201">
        <v>0</v>
      </c>
      <c r="J15" s="201">
        <v>9.74</v>
      </c>
      <c r="K15" s="201">
        <v>1.92</v>
      </c>
      <c r="L15" s="201">
        <v>5.33</v>
      </c>
      <c r="M15" s="201">
        <v>1.54</v>
      </c>
      <c r="N15" s="201">
        <v>1.98</v>
      </c>
      <c r="O15" s="201">
        <v>2.31</v>
      </c>
      <c r="P15" s="201">
        <v>4.1900000000000004</v>
      </c>
      <c r="Q15" s="201">
        <v>0</v>
      </c>
      <c r="R15" s="201">
        <v>0.34</v>
      </c>
      <c r="S15" s="201">
        <v>0.02</v>
      </c>
      <c r="T15" s="201">
        <v>0.65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</v>
      </c>
      <c r="AD15" s="201">
        <v>0</v>
      </c>
      <c r="AE15" s="201">
        <v>0</v>
      </c>
      <c r="AF15" s="201">
        <v>0</v>
      </c>
      <c r="AG15" s="201">
        <v>-0.28000000000000003</v>
      </c>
      <c r="AH15" s="201">
        <v>0</v>
      </c>
      <c r="AI15" s="201">
        <v>0</v>
      </c>
      <c r="AJ15" s="201">
        <v>0</v>
      </c>
      <c r="AK15" s="201">
        <v>9.4499999999999993</v>
      </c>
      <c r="AL15" s="201">
        <v>0</v>
      </c>
      <c r="AM15" s="201">
        <v>0</v>
      </c>
      <c r="AN15" s="201">
        <v>0</v>
      </c>
      <c r="AO15" s="201">
        <v>67.849999999999994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7.77</v>
      </c>
      <c r="AV15" s="201">
        <v>0</v>
      </c>
      <c r="AW15" s="201">
        <v>0.16</v>
      </c>
      <c r="AX15" s="201">
        <v>0.12</v>
      </c>
      <c r="AY15" s="201">
        <v>0.35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9.74</v>
      </c>
      <c r="K16" s="201">
        <v>1.92</v>
      </c>
      <c r="L16" s="201">
        <v>5.33</v>
      </c>
      <c r="M16" s="201">
        <v>1.54</v>
      </c>
      <c r="N16" s="201">
        <v>1.98</v>
      </c>
      <c r="O16" s="201">
        <v>2.31</v>
      </c>
      <c r="P16" s="201">
        <v>4.1900000000000004</v>
      </c>
      <c r="Q16" s="201">
        <v>0</v>
      </c>
      <c r="R16" s="201">
        <v>0.35</v>
      </c>
      <c r="S16" s="201">
        <v>0.02</v>
      </c>
      <c r="T16" s="201">
        <v>0.65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</v>
      </c>
      <c r="AD16" s="201">
        <v>0</v>
      </c>
      <c r="AE16" s="201">
        <v>0</v>
      </c>
      <c r="AF16" s="201">
        <v>0</v>
      </c>
      <c r="AG16" s="201">
        <v>-0.28000000000000003</v>
      </c>
      <c r="AH16" s="201">
        <v>0</v>
      </c>
      <c r="AI16" s="201">
        <v>0</v>
      </c>
      <c r="AJ16" s="201">
        <v>0</v>
      </c>
      <c r="AK16" s="201">
        <v>9.4499999999999993</v>
      </c>
      <c r="AL16" s="201">
        <v>0</v>
      </c>
      <c r="AM16" s="201">
        <v>0</v>
      </c>
      <c r="AN16" s="201">
        <v>0</v>
      </c>
      <c r="AO16" s="201">
        <v>67.849999999999994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7.77</v>
      </c>
      <c r="AV16" s="201">
        <v>0</v>
      </c>
      <c r="AW16" s="201">
        <v>0.16</v>
      </c>
      <c r="AX16" s="201">
        <v>0.12</v>
      </c>
      <c r="AY16" s="201">
        <v>0.35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9.74</v>
      </c>
      <c r="K17" s="201">
        <v>1.92</v>
      </c>
      <c r="L17" s="201">
        <v>5.33</v>
      </c>
      <c r="M17" s="201">
        <v>1.54</v>
      </c>
      <c r="N17" s="201">
        <v>1.98</v>
      </c>
      <c r="O17" s="201">
        <v>2.31</v>
      </c>
      <c r="P17" s="201">
        <v>4.1900000000000004</v>
      </c>
      <c r="Q17" s="201">
        <v>0</v>
      </c>
      <c r="R17" s="201">
        <v>0.35</v>
      </c>
      <c r="S17" s="201">
        <v>0.02</v>
      </c>
      <c r="T17" s="201">
        <v>0.65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</v>
      </c>
      <c r="AD17" s="201">
        <v>0</v>
      </c>
      <c r="AE17" s="201">
        <v>0</v>
      </c>
      <c r="AF17" s="201">
        <v>0</v>
      </c>
      <c r="AG17" s="201">
        <v>-0.28000000000000003</v>
      </c>
      <c r="AH17" s="201">
        <v>0</v>
      </c>
      <c r="AI17" s="201">
        <v>0</v>
      </c>
      <c r="AJ17" s="201">
        <v>0</v>
      </c>
      <c r="AK17" s="201">
        <v>9.4499999999999993</v>
      </c>
      <c r="AL17" s="201">
        <v>0</v>
      </c>
      <c r="AM17" s="201">
        <v>0</v>
      </c>
      <c r="AN17" s="201">
        <v>0</v>
      </c>
      <c r="AO17" s="201">
        <v>67.849999999999994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7.77</v>
      </c>
      <c r="AV17" s="201">
        <v>0</v>
      </c>
      <c r="AW17" s="201">
        <v>0.16</v>
      </c>
      <c r="AX17" s="201">
        <v>0.12</v>
      </c>
      <c r="AY17" s="201">
        <v>0.35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9.74</v>
      </c>
      <c r="K18" s="201">
        <v>1.92</v>
      </c>
      <c r="L18" s="201">
        <v>5.33</v>
      </c>
      <c r="M18" s="201">
        <v>1.54</v>
      </c>
      <c r="N18" s="201">
        <v>1.98</v>
      </c>
      <c r="O18" s="201">
        <v>2.31</v>
      </c>
      <c r="P18" s="201">
        <v>4.1900000000000004</v>
      </c>
      <c r="Q18" s="201">
        <v>0</v>
      </c>
      <c r="R18" s="201">
        <v>0.35</v>
      </c>
      <c r="S18" s="201">
        <v>0.02</v>
      </c>
      <c r="T18" s="201">
        <v>0.65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</v>
      </c>
      <c r="AD18" s="201">
        <v>0</v>
      </c>
      <c r="AE18" s="201">
        <v>0</v>
      </c>
      <c r="AF18" s="201">
        <v>0</v>
      </c>
      <c r="AG18" s="201">
        <v>-0.28000000000000003</v>
      </c>
      <c r="AH18" s="201">
        <v>0</v>
      </c>
      <c r="AI18" s="201">
        <v>0</v>
      </c>
      <c r="AJ18" s="201">
        <v>0</v>
      </c>
      <c r="AK18" s="201">
        <v>9.4499999999999993</v>
      </c>
      <c r="AL18" s="201">
        <v>0</v>
      </c>
      <c r="AM18" s="201">
        <v>0</v>
      </c>
      <c r="AN18" s="201">
        <v>0</v>
      </c>
      <c r="AO18" s="201">
        <v>67.849999999999994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7.77</v>
      </c>
      <c r="AV18" s="201">
        <v>0</v>
      </c>
      <c r="AW18" s="201">
        <v>0.16</v>
      </c>
      <c r="AX18" s="201">
        <v>0.12</v>
      </c>
      <c r="AY18" s="201">
        <v>0.35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9.74</v>
      </c>
      <c r="K19" s="201">
        <v>1.89</v>
      </c>
      <c r="L19" s="201">
        <v>5.32</v>
      </c>
      <c r="M19" s="201">
        <v>1.54</v>
      </c>
      <c r="N19" s="201">
        <v>1.98</v>
      </c>
      <c r="O19" s="201">
        <v>2.31</v>
      </c>
      <c r="P19" s="201">
        <v>4.1900000000000004</v>
      </c>
      <c r="Q19" s="201">
        <v>0</v>
      </c>
      <c r="R19" s="201">
        <v>0.35</v>
      </c>
      <c r="S19" s="201">
        <v>0.02</v>
      </c>
      <c r="T19" s="201">
        <v>0.65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</v>
      </c>
      <c r="AD19" s="201">
        <v>0</v>
      </c>
      <c r="AE19" s="201">
        <v>0</v>
      </c>
      <c r="AF19" s="201">
        <v>0</v>
      </c>
      <c r="AG19" s="201">
        <v>-0.28000000000000003</v>
      </c>
      <c r="AH19" s="201">
        <v>0</v>
      </c>
      <c r="AI19" s="201">
        <v>0</v>
      </c>
      <c r="AJ19" s="201">
        <v>0</v>
      </c>
      <c r="AK19" s="201">
        <v>9.4499999999999993</v>
      </c>
      <c r="AL19" s="201">
        <v>0</v>
      </c>
      <c r="AM19" s="201">
        <v>0</v>
      </c>
      <c r="AN19" s="201">
        <v>0</v>
      </c>
      <c r="AO19" s="201">
        <v>67.849999999999994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7.77</v>
      </c>
      <c r="AV19" s="201">
        <v>0</v>
      </c>
      <c r="AW19" s="201">
        <v>0</v>
      </c>
      <c r="AX19" s="201">
        <v>0.12</v>
      </c>
      <c r="AY19" s="201">
        <v>0.35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9.74</v>
      </c>
      <c r="K20" s="201">
        <v>1.89</v>
      </c>
      <c r="L20" s="201">
        <v>5.32</v>
      </c>
      <c r="M20" s="201">
        <v>1.54</v>
      </c>
      <c r="N20" s="201">
        <v>1.98</v>
      </c>
      <c r="O20" s="201">
        <v>2.31</v>
      </c>
      <c r="P20" s="201">
        <v>4.1900000000000004</v>
      </c>
      <c r="Q20" s="201">
        <v>0</v>
      </c>
      <c r="R20" s="201">
        <v>0.35</v>
      </c>
      <c r="S20" s="201">
        <v>0.02</v>
      </c>
      <c r="T20" s="201">
        <v>0.65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</v>
      </c>
      <c r="AD20" s="201">
        <v>0</v>
      </c>
      <c r="AE20" s="201">
        <v>0</v>
      </c>
      <c r="AF20" s="201">
        <v>0</v>
      </c>
      <c r="AG20" s="201">
        <v>-0.28000000000000003</v>
      </c>
      <c r="AH20" s="201">
        <v>0</v>
      </c>
      <c r="AI20" s="201">
        <v>0</v>
      </c>
      <c r="AJ20" s="201">
        <v>0</v>
      </c>
      <c r="AK20" s="201">
        <v>9.4499999999999993</v>
      </c>
      <c r="AL20" s="201">
        <v>0</v>
      </c>
      <c r="AM20" s="201">
        <v>0</v>
      </c>
      <c r="AN20" s="201">
        <v>0</v>
      </c>
      <c r="AO20" s="201">
        <v>67.849999999999994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7.77</v>
      </c>
      <c r="AV20" s="201">
        <v>0</v>
      </c>
      <c r="AW20" s="201">
        <v>0</v>
      </c>
      <c r="AX20" s="201">
        <v>0.12</v>
      </c>
      <c r="AY20" s="201">
        <v>0.35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9.74</v>
      </c>
      <c r="K21" s="201">
        <v>1.92</v>
      </c>
      <c r="L21" s="201">
        <v>5.32</v>
      </c>
      <c r="M21" s="201">
        <v>1.54</v>
      </c>
      <c r="N21" s="201">
        <v>1.98</v>
      </c>
      <c r="O21" s="201">
        <v>2.31</v>
      </c>
      <c r="P21" s="201">
        <v>4.1900000000000004</v>
      </c>
      <c r="Q21" s="201">
        <v>0</v>
      </c>
      <c r="R21" s="201">
        <v>0.35</v>
      </c>
      <c r="S21" s="201">
        <v>0.02</v>
      </c>
      <c r="T21" s="201">
        <v>0.65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</v>
      </c>
      <c r="AD21" s="201">
        <v>0</v>
      </c>
      <c r="AE21" s="201">
        <v>0</v>
      </c>
      <c r="AF21" s="201">
        <v>0</v>
      </c>
      <c r="AG21" s="201">
        <v>-0.28000000000000003</v>
      </c>
      <c r="AH21" s="201">
        <v>0</v>
      </c>
      <c r="AI21" s="201">
        <v>0</v>
      </c>
      <c r="AJ21" s="201">
        <v>0</v>
      </c>
      <c r="AK21" s="201">
        <v>9.4499999999999993</v>
      </c>
      <c r="AL21" s="201">
        <v>0</v>
      </c>
      <c r="AM21" s="201">
        <v>0</v>
      </c>
      <c r="AN21" s="201">
        <v>0</v>
      </c>
      <c r="AO21" s="201">
        <v>67.849999999999994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7.77</v>
      </c>
      <c r="AV21" s="201">
        <v>0</v>
      </c>
      <c r="AW21" s="201">
        <v>0</v>
      </c>
      <c r="AX21" s="201">
        <v>0.12</v>
      </c>
      <c r="AY21" s="201">
        <v>0.35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9.74</v>
      </c>
      <c r="K22" s="201">
        <v>1.92</v>
      </c>
      <c r="L22" s="201">
        <v>5.35</v>
      </c>
      <c r="M22" s="201">
        <v>1.54</v>
      </c>
      <c r="N22" s="201">
        <v>1.98</v>
      </c>
      <c r="O22" s="201">
        <v>2.31</v>
      </c>
      <c r="P22" s="201">
        <v>4.1900000000000004</v>
      </c>
      <c r="Q22" s="201">
        <v>0</v>
      </c>
      <c r="R22" s="201">
        <v>0.35</v>
      </c>
      <c r="S22" s="201">
        <v>0.02</v>
      </c>
      <c r="T22" s="201">
        <v>0.65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</v>
      </c>
      <c r="AD22" s="201">
        <v>0</v>
      </c>
      <c r="AE22" s="201">
        <v>0</v>
      </c>
      <c r="AF22" s="201">
        <v>0</v>
      </c>
      <c r="AG22" s="201">
        <v>-0.28000000000000003</v>
      </c>
      <c r="AH22" s="201">
        <v>0</v>
      </c>
      <c r="AI22" s="201">
        <v>0</v>
      </c>
      <c r="AJ22" s="201">
        <v>0</v>
      </c>
      <c r="AK22" s="201">
        <v>9.4499999999999993</v>
      </c>
      <c r="AL22" s="201">
        <v>0</v>
      </c>
      <c r="AM22" s="201">
        <v>0</v>
      </c>
      <c r="AN22" s="201">
        <v>0</v>
      </c>
      <c r="AO22" s="201">
        <v>67.849999999999994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7.77</v>
      </c>
      <c r="AV22" s="201">
        <v>0</v>
      </c>
      <c r="AW22" s="201">
        <v>0</v>
      </c>
      <c r="AX22" s="201">
        <v>0.12</v>
      </c>
      <c r="AY22" s="201">
        <v>0.35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9.74</v>
      </c>
      <c r="K23" s="201">
        <v>1.92</v>
      </c>
      <c r="L23" s="201">
        <v>5.35</v>
      </c>
      <c r="M23" s="201">
        <v>1.54</v>
      </c>
      <c r="N23" s="201">
        <v>1.98</v>
      </c>
      <c r="O23" s="201">
        <v>2.31</v>
      </c>
      <c r="P23" s="201">
        <v>4.1900000000000004</v>
      </c>
      <c r="Q23" s="201">
        <v>0</v>
      </c>
      <c r="R23" s="201">
        <v>0.35</v>
      </c>
      <c r="S23" s="201">
        <v>0.02</v>
      </c>
      <c r="T23" s="201">
        <v>0.65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</v>
      </c>
      <c r="AD23" s="201">
        <v>0</v>
      </c>
      <c r="AE23" s="201">
        <v>0</v>
      </c>
      <c r="AF23" s="201">
        <v>0</v>
      </c>
      <c r="AG23" s="201">
        <v>-0.28000000000000003</v>
      </c>
      <c r="AH23" s="201">
        <v>0</v>
      </c>
      <c r="AI23" s="201">
        <v>0</v>
      </c>
      <c r="AJ23" s="201">
        <v>0</v>
      </c>
      <c r="AK23" s="201">
        <v>9.4499999999999993</v>
      </c>
      <c r="AL23" s="201">
        <v>0</v>
      </c>
      <c r="AM23" s="201">
        <v>0</v>
      </c>
      <c r="AN23" s="201">
        <v>0</v>
      </c>
      <c r="AO23" s="201">
        <v>67.849999999999994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7.77</v>
      </c>
      <c r="AV23" s="201">
        <v>0</v>
      </c>
      <c r="AW23" s="201">
        <v>0</v>
      </c>
      <c r="AX23" s="201">
        <v>0.12</v>
      </c>
      <c r="AY23" s="201">
        <v>0.35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9.74</v>
      </c>
      <c r="K24" s="201">
        <v>1.92</v>
      </c>
      <c r="L24" s="201">
        <v>5.35</v>
      </c>
      <c r="M24" s="201">
        <v>1.54</v>
      </c>
      <c r="N24" s="201">
        <v>1.98</v>
      </c>
      <c r="O24" s="201">
        <v>2.31</v>
      </c>
      <c r="P24" s="201">
        <v>4.1900000000000004</v>
      </c>
      <c r="Q24" s="201">
        <v>0</v>
      </c>
      <c r="R24" s="201">
        <v>0.35</v>
      </c>
      <c r="S24" s="201">
        <v>0.02</v>
      </c>
      <c r="T24" s="201">
        <v>0.65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</v>
      </c>
      <c r="AD24" s="201">
        <v>0</v>
      </c>
      <c r="AE24" s="201">
        <v>0</v>
      </c>
      <c r="AF24" s="201">
        <v>0</v>
      </c>
      <c r="AG24" s="201">
        <v>-0.28000000000000003</v>
      </c>
      <c r="AH24" s="201">
        <v>0</v>
      </c>
      <c r="AI24" s="201">
        <v>0</v>
      </c>
      <c r="AJ24" s="201">
        <v>0</v>
      </c>
      <c r="AK24" s="201">
        <v>9.4499999999999993</v>
      </c>
      <c r="AL24" s="201">
        <v>0</v>
      </c>
      <c r="AM24" s="201">
        <v>0</v>
      </c>
      <c r="AN24" s="201">
        <v>0</v>
      </c>
      <c r="AO24" s="201">
        <v>67.849999999999994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7.77</v>
      </c>
      <c r="AV24" s="201">
        <v>0</v>
      </c>
      <c r="AW24" s="201">
        <v>0</v>
      </c>
      <c r="AX24" s="201">
        <v>0.12</v>
      </c>
      <c r="AY24" s="201">
        <v>0.35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9.74</v>
      </c>
      <c r="K25" s="201">
        <v>1.92</v>
      </c>
      <c r="L25" s="201">
        <v>5.35</v>
      </c>
      <c r="M25" s="201">
        <v>1.54</v>
      </c>
      <c r="N25" s="201">
        <v>1.98</v>
      </c>
      <c r="O25" s="201">
        <v>2.31</v>
      </c>
      <c r="P25" s="201">
        <v>4.1900000000000004</v>
      </c>
      <c r="Q25" s="201">
        <v>0</v>
      </c>
      <c r="R25" s="201">
        <v>0.35</v>
      </c>
      <c r="S25" s="201">
        <v>0.02</v>
      </c>
      <c r="T25" s="201">
        <v>0.65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</v>
      </c>
      <c r="AD25" s="201">
        <v>0</v>
      </c>
      <c r="AE25" s="201">
        <v>0</v>
      </c>
      <c r="AF25" s="201">
        <v>0</v>
      </c>
      <c r="AG25" s="201">
        <v>-0.28000000000000003</v>
      </c>
      <c r="AH25" s="201">
        <v>0</v>
      </c>
      <c r="AI25" s="201">
        <v>0</v>
      </c>
      <c r="AJ25" s="201">
        <v>0</v>
      </c>
      <c r="AK25" s="201">
        <v>9.4499999999999993</v>
      </c>
      <c r="AL25" s="201">
        <v>0</v>
      </c>
      <c r="AM25" s="201">
        <v>0</v>
      </c>
      <c r="AN25" s="201">
        <v>0</v>
      </c>
      <c r="AO25" s="201">
        <v>67.849999999999994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7.77</v>
      </c>
      <c r="AV25" s="201">
        <v>0</v>
      </c>
      <c r="AW25" s="201">
        <v>0</v>
      </c>
      <c r="AX25" s="201">
        <v>0.12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9.74</v>
      </c>
      <c r="K26" s="201">
        <v>1.92</v>
      </c>
      <c r="L26" s="201">
        <v>5.35</v>
      </c>
      <c r="M26" s="201">
        <v>1.54</v>
      </c>
      <c r="N26" s="201">
        <v>1.98</v>
      </c>
      <c r="O26" s="201">
        <v>2.31</v>
      </c>
      <c r="P26" s="201">
        <v>4.1900000000000004</v>
      </c>
      <c r="Q26" s="201">
        <v>0</v>
      </c>
      <c r="R26" s="201">
        <v>0.35</v>
      </c>
      <c r="S26" s="201">
        <v>0.02</v>
      </c>
      <c r="T26" s="201">
        <v>0.65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-0.28000000000000003</v>
      </c>
      <c r="AH26" s="201">
        <v>0</v>
      </c>
      <c r="AI26" s="201">
        <v>0</v>
      </c>
      <c r="AJ26" s="201">
        <v>0</v>
      </c>
      <c r="AK26" s="201">
        <v>13.35</v>
      </c>
      <c r="AL26" s="201">
        <v>0</v>
      </c>
      <c r="AM26" s="201">
        <v>0</v>
      </c>
      <c r="AN26" s="201">
        <v>0</v>
      </c>
      <c r="AO26" s="201">
        <v>67.849999999999994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7.77</v>
      </c>
      <c r="AV26" s="201">
        <v>0</v>
      </c>
      <c r="AW26" s="201">
        <v>0</v>
      </c>
      <c r="AX26" s="201">
        <v>0.12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9.74</v>
      </c>
      <c r="K27" s="201">
        <v>1.92</v>
      </c>
      <c r="L27" s="201">
        <v>5.35</v>
      </c>
      <c r="M27" s="201">
        <v>1.54</v>
      </c>
      <c r="N27" s="201">
        <v>1.98</v>
      </c>
      <c r="O27" s="201">
        <v>2.31</v>
      </c>
      <c r="P27" s="201">
        <v>4.1900000000000004</v>
      </c>
      <c r="Q27" s="201">
        <v>0</v>
      </c>
      <c r="R27" s="201">
        <v>0.35</v>
      </c>
      <c r="S27" s="201">
        <v>0.02</v>
      </c>
      <c r="T27" s="201">
        <v>0.65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-0.28000000000000003</v>
      </c>
      <c r="AH27" s="201">
        <v>0</v>
      </c>
      <c r="AI27" s="201">
        <v>0</v>
      </c>
      <c r="AJ27" s="201">
        <v>0</v>
      </c>
      <c r="AK27" s="201">
        <v>13.35</v>
      </c>
      <c r="AL27" s="201">
        <v>0</v>
      </c>
      <c r="AM27" s="201">
        <v>0</v>
      </c>
      <c r="AN27" s="201">
        <v>0</v>
      </c>
      <c r="AO27" s="201">
        <v>67.849999999999994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7.77</v>
      </c>
      <c r="AV27" s="201">
        <v>0</v>
      </c>
      <c r="AW27" s="201">
        <v>0</v>
      </c>
      <c r="AX27" s="201">
        <v>0.12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9.74</v>
      </c>
      <c r="K28" s="201">
        <v>1.92</v>
      </c>
      <c r="L28" s="201">
        <v>5.35</v>
      </c>
      <c r="M28" s="201">
        <v>1.54</v>
      </c>
      <c r="N28" s="201">
        <v>1.98</v>
      </c>
      <c r="O28" s="201">
        <v>2.31</v>
      </c>
      <c r="P28" s="201">
        <v>4.1900000000000004</v>
      </c>
      <c r="Q28" s="201">
        <v>0</v>
      </c>
      <c r="R28" s="201">
        <v>0.35</v>
      </c>
      <c r="S28" s="201">
        <v>0.02</v>
      </c>
      <c r="T28" s="201">
        <v>0.65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-0.28000000000000003</v>
      </c>
      <c r="AH28" s="201">
        <v>0</v>
      </c>
      <c r="AI28" s="201">
        <v>0</v>
      </c>
      <c r="AJ28" s="201">
        <v>0</v>
      </c>
      <c r="AK28" s="201">
        <v>13.35</v>
      </c>
      <c r="AL28" s="201">
        <v>0</v>
      </c>
      <c r="AM28" s="201">
        <v>0</v>
      </c>
      <c r="AN28" s="201">
        <v>0</v>
      </c>
      <c r="AO28" s="201">
        <v>67.849999999999994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7.77</v>
      </c>
      <c r="AV28" s="201">
        <v>0</v>
      </c>
      <c r="AW28" s="201">
        <v>0</v>
      </c>
      <c r="AX28" s="201">
        <v>0.12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9.74</v>
      </c>
      <c r="K29" s="201">
        <v>1.92</v>
      </c>
      <c r="L29" s="201">
        <v>5.35</v>
      </c>
      <c r="M29" s="201">
        <v>1.54</v>
      </c>
      <c r="N29" s="201">
        <v>1.98</v>
      </c>
      <c r="O29" s="201">
        <v>2.31</v>
      </c>
      <c r="P29" s="201">
        <v>4.4800000000000004</v>
      </c>
      <c r="Q29" s="201">
        <v>0</v>
      </c>
      <c r="R29" s="201">
        <v>0.35</v>
      </c>
      <c r="S29" s="201">
        <v>0.02</v>
      </c>
      <c r="T29" s="201">
        <v>0.65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</v>
      </c>
      <c r="AD29" s="201">
        <v>0</v>
      </c>
      <c r="AE29" s="201">
        <v>0</v>
      </c>
      <c r="AF29" s="201">
        <v>0</v>
      </c>
      <c r="AG29" s="201">
        <v>-0.28000000000000003</v>
      </c>
      <c r="AH29" s="201">
        <v>0</v>
      </c>
      <c r="AI29" s="201">
        <v>0</v>
      </c>
      <c r="AJ29" s="201">
        <v>0</v>
      </c>
      <c r="AK29" s="201">
        <v>13.35</v>
      </c>
      <c r="AL29" s="201">
        <v>0</v>
      </c>
      <c r="AM29" s="201">
        <v>0</v>
      </c>
      <c r="AN29" s="201">
        <v>0</v>
      </c>
      <c r="AO29" s="201">
        <v>67.849999999999994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7.77</v>
      </c>
      <c r="AV29" s="201">
        <v>0</v>
      </c>
      <c r="AW29" s="201">
        <v>0.16</v>
      </c>
      <c r="AX29" s="201">
        <v>0.12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9.74</v>
      </c>
      <c r="K30" s="201">
        <v>1.92</v>
      </c>
      <c r="L30" s="201">
        <v>5.35</v>
      </c>
      <c r="M30" s="201">
        <v>1.54</v>
      </c>
      <c r="N30" s="201">
        <v>1.98</v>
      </c>
      <c r="O30" s="201">
        <v>2.31</v>
      </c>
      <c r="P30" s="201">
        <v>4.4800000000000004</v>
      </c>
      <c r="Q30" s="201">
        <v>0</v>
      </c>
      <c r="R30" s="201">
        <v>0.35</v>
      </c>
      <c r="S30" s="201">
        <v>0.02</v>
      </c>
      <c r="T30" s="201">
        <v>0.65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</v>
      </c>
      <c r="AD30" s="201">
        <v>0</v>
      </c>
      <c r="AE30" s="201">
        <v>0</v>
      </c>
      <c r="AF30" s="201">
        <v>0</v>
      </c>
      <c r="AG30" s="201">
        <v>-0.28000000000000003</v>
      </c>
      <c r="AH30" s="201">
        <v>0</v>
      </c>
      <c r="AI30" s="201">
        <v>0</v>
      </c>
      <c r="AJ30" s="201">
        <v>0</v>
      </c>
      <c r="AK30" s="201">
        <v>13.35</v>
      </c>
      <c r="AL30" s="201">
        <v>0</v>
      </c>
      <c r="AM30" s="201">
        <v>0</v>
      </c>
      <c r="AN30" s="201">
        <v>0</v>
      </c>
      <c r="AO30" s="201">
        <v>67.849999999999994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7.77</v>
      </c>
      <c r="AV30" s="201">
        <v>0</v>
      </c>
      <c r="AW30" s="201">
        <v>0.16</v>
      </c>
      <c r="AX30" s="201">
        <v>0.12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9.4600000000000009</v>
      </c>
      <c r="K31" s="201">
        <v>1.92</v>
      </c>
      <c r="L31" s="201">
        <v>1.19</v>
      </c>
      <c r="M31" s="201">
        <v>1.54</v>
      </c>
      <c r="N31" s="201">
        <v>1.98</v>
      </c>
      <c r="O31" s="201">
        <v>2.31</v>
      </c>
      <c r="P31" s="201">
        <v>4.4800000000000004</v>
      </c>
      <c r="Q31" s="201">
        <v>0</v>
      </c>
      <c r="R31" s="201">
        <v>0.35</v>
      </c>
      <c r="S31" s="201">
        <v>0.02</v>
      </c>
      <c r="T31" s="201">
        <v>0.65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</v>
      </c>
      <c r="AD31" s="201">
        <v>0</v>
      </c>
      <c r="AE31" s="201">
        <v>0</v>
      </c>
      <c r="AF31" s="201">
        <v>0</v>
      </c>
      <c r="AG31" s="201">
        <v>-0.28000000000000003</v>
      </c>
      <c r="AH31" s="201">
        <v>6.01</v>
      </c>
      <c r="AI31" s="201">
        <v>0</v>
      </c>
      <c r="AJ31" s="201">
        <v>0</v>
      </c>
      <c r="AK31" s="201">
        <v>9.4499999999999993</v>
      </c>
      <c r="AL31" s="201">
        <v>0</v>
      </c>
      <c r="AM31" s="201">
        <v>0</v>
      </c>
      <c r="AN31" s="201">
        <v>0</v>
      </c>
      <c r="AO31" s="201">
        <v>67.849999999999994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7.77</v>
      </c>
      <c r="AV31" s="201">
        <v>0</v>
      </c>
      <c r="AW31" s="201">
        <v>0.16</v>
      </c>
      <c r="AX31" s="201">
        <v>0.12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9.4600000000000009</v>
      </c>
      <c r="K32" s="201">
        <v>1.92</v>
      </c>
      <c r="L32" s="201">
        <v>2.56</v>
      </c>
      <c r="M32" s="201">
        <v>1.54</v>
      </c>
      <c r="N32" s="201">
        <v>1.98</v>
      </c>
      <c r="O32" s="201">
        <v>2.31</v>
      </c>
      <c r="P32" s="201">
        <v>4.4800000000000004</v>
      </c>
      <c r="Q32" s="201">
        <v>0</v>
      </c>
      <c r="R32" s="201">
        <v>0.35</v>
      </c>
      <c r="S32" s="201">
        <v>0.02</v>
      </c>
      <c r="T32" s="201">
        <v>0.65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</v>
      </c>
      <c r="AD32" s="201">
        <v>0</v>
      </c>
      <c r="AE32" s="201">
        <v>0</v>
      </c>
      <c r="AF32" s="201">
        <v>0</v>
      </c>
      <c r="AG32" s="201">
        <v>-0.28000000000000003</v>
      </c>
      <c r="AH32" s="201">
        <v>6.01</v>
      </c>
      <c r="AI32" s="201">
        <v>0</v>
      </c>
      <c r="AJ32" s="201">
        <v>0</v>
      </c>
      <c r="AK32" s="201">
        <v>9.4499999999999993</v>
      </c>
      <c r="AL32" s="201">
        <v>0</v>
      </c>
      <c r="AM32" s="201">
        <v>0</v>
      </c>
      <c r="AN32" s="201">
        <v>0</v>
      </c>
      <c r="AO32" s="201">
        <v>67.849999999999994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7.77</v>
      </c>
      <c r="AV32" s="201">
        <v>0</v>
      </c>
      <c r="AW32" s="201">
        <v>0.16</v>
      </c>
      <c r="AX32" s="201">
        <v>0.12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9.4600000000000009</v>
      </c>
      <c r="K33" s="201">
        <v>1.91</v>
      </c>
      <c r="L33" s="201">
        <v>5.32</v>
      </c>
      <c r="M33" s="201">
        <v>1.54</v>
      </c>
      <c r="N33" s="201">
        <v>1.98</v>
      </c>
      <c r="O33" s="201">
        <v>2.31</v>
      </c>
      <c r="P33" s="201">
        <v>4.43</v>
      </c>
      <c r="Q33" s="201">
        <v>0</v>
      </c>
      <c r="R33" s="201">
        <v>0.35</v>
      </c>
      <c r="S33" s="201">
        <v>0</v>
      </c>
      <c r="T33" s="201">
        <v>0.65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</v>
      </c>
      <c r="AD33" s="201">
        <v>0</v>
      </c>
      <c r="AE33" s="201">
        <v>0</v>
      </c>
      <c r="AF33" s="201">
        <v>0</v>
      </c>
      <c r="AG33" s="201">
        <v>-0.28000000000000003</v>
      </c>
      <c r="AH33" s="201">
        <v>12.01</v>
      </c>
      <c r="AI33" s="201">
        <v>0</v>
      </c>
      <c r="AJ33" s="201">
        <v>0</v>
      </c>
      <c r="AK33" s="201">
        <v>9.4499999999999993</v>
      </c>
      <c r="AL33" s="201">
        <v>0</v>
      </c>
      <c r="AM33" s="201">
        <v>0</v>
      </c>
      <c r="AN33" s="201">
        <v>0</v>
      </c>
      <c r="AO33" s="201">
        <v>67.849999999999994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7.77</v>
      </c>
      <c r="AV33" s="201">
        <v>0</v>
      </c>
      <c r="AW33" s="201">
        <v>0.16</v>
      </c>
      <c r="AX33" s="201">
        <v>0.12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9.4600000000000009</v>
      </c>
      <c r="K34" s="201">
        <v>1.92</v>
      </c>
      <c r="L34" s="201">
        <v>5.35</v>
      </c>
      <c r="M34" s="201">
        <v>1.54</v>
      </c>
      <c r="N34" s="201">
        <v>1.98</v>
      </c>
      <c r="O34" s="201">
        <v>2.31</v>
      </c>
      <c r="P34" s="201">
        <v>4.43</v>
      </c>
      <c r="Q34" s="201">
        <v>0</v>
      </c>
      <c r="R34" s="201">
        <v>0.35</v>
      </c>
      <c r="S34" s="201">
        <v>0</v>
      </c>
      <c r="T34" s="201">
        <v>0.65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</v>
      </c>
      <c r="AD34" s="201">
        <v>0</v>
      </c>
      <c r="AE34" s="201">
        <v>0</v>
      </c>
      <c r="AF34" s="201">
        <v>0</v>
      </c>
      <c r="AG34" s="201">
        <v>-0.28000000000000003</v>
      </c>
      <c r="AH34" s="201">
        <v>12.01</v>
      </c>
      <c r="AI34" s="201">
        <v>0</v>
      </c>
      <c r="AJ34" s="201">
        <v>0</v>
      </c>
      <c r="AK34" s="201">
        <v>9.4499999999999993</v>
      </c>
      <c r="AL34" s="201">
        <v>0</v>
      </c>
      <c r="AM34" s="201">
        <v>0</v>
      </c>
      <c r="AN34" s="201">
        <v>0</v>
      </c>
      <c r="AO34" s="201">
        <v>67.849999999999994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7.77</v>
      </c>
      <c r="AV34" s="201">
        <v>0</v>
      </c>
      <c r="AW34" s="201">
        <v>0.16</v>
      </c>
      <c r="AX34" s="201">
        <v>0.12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9.4600000000000009</v>
      </c>
      <c r="K35" s="201">
        <v>1.92</v>
      </c>
      <c r="L35" s="201">
        <v>5.35</v>
      </c>
      <c r="M35" s="201">
        <v>1.54</v>
      </c>
      <c r="N35" s="201">
        <v>1.98</v>
      </c>
      <c r="O35" s="201">
        <v>2.31</v>
      </c>
      <c r="P35" s="201">
        <v>4.43</v>
      </c>
      <c r="Q35" s="201">
        <v>0</v>
      </c>
      <c r="R35" s="201">
        <v>0.35</v>
      </c>
      <c r="S35" s="201">
        <v>0.02</v>
      </c>
      <c r="T35" s="201">
        <v>0.65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18.02</v>
      </c>
      <c r="AI35" s="201">
        <v>0</v>
      </c>
      <c r="AJ35" s="201">
        <v>0</v>
      </c>
      <c r="AK35" s="201">
        <v>9.4499999999999993</v>
      </c>
      <c r="AL35" s="201">
        <v>0</v>
      </c>
      <c r="AM35" s="201">
        <v>0</v>
      </c>
      <c r="AN35" s="201">
        <v>0</v>
      </c>
      <c r="AO35" s="201">
        <v>67.849999999999994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7.77</v>
      </c>
      <c r="AV35" s="201">
        <v>0</v>
      </c>
      <c r="AW35" s="201">
        <v>0.16</v>
      </c>
      <c r="AX35" s="201">
        <v>0.12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9.4600000000000009</v>
      </c>
      <c r="K36" s="201">
        <v>1.91</v>
      </c>
      <c r="L36" s="201">
        <v>5.35</v>
      </c>
      <c r="M36" s="201">
        <v>1.54</v>
      </c>
      <c r="N36" s="201">
        <v>1.98</v>
      </c>
      <c r="O36" s="201">
        <v>2.31</v>
      </c>
      <c r="P36" s="201">
        <v>4.43</v>
      </c>
      <c r="Q36" s="201">
        <v>0</v>
      </c>
      <c r="R36" s="201">
        <v>0.35</v>
      </c>
      <c r="S36" s="201">
        <v>0.02</v>
      </c>
      <c r="T36" s="201">
        <v>0.65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18.02</v>
      </c>
      <c r="AI36" s="201">
        <v>0</v>
      </c>
      <c r="AJ36" s="201">
        <v>0</v>
      </c>
      <c r="AK36" s="201">
        <v>9.4499999999999993</v>
      </c>
      <c r="AL36" s="201">
        <v>0</v>
      </c>
      <c r="AM36" s="201">
        <v>0</v>
      </c>
      <c r="AN36" s="201">
        <v>0</v>
      </c>
      <c r="AO36" s="201">
        <v>67.849999999999994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7.77</v>
      </c>
      <c r="AV36" s="201">
        <v>0</v>
      </c>
      <c r="AW36" s="201">
        <v>0.16</v>
      </c>
      <c r="AX36" s="201">
        <v>0.12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9.4600000000000009</v>
      </c>
      <c r="K37" s="201">
        <v>1.92</v>
      </c>
      <c r="L37" s="201">
        <v>5.35</v>
      </c>
      <c r="M37" s="201">
        <v>1.54</v>
      </c>
      <c r="N37" s="201">
        <v>1.98</v>
      </c>
      <c r="O37" s="201">
        <v>2.31</v>
      </c>
      <c r="P37" s="201">
        <v>4.43</v>
      </c>
      <c r="Q37" s="201">
        <v>0</v>
      </c>
      <c r="R37" s="201">
        <v>0.35</v>
      </c>
      <c r="S37" s="201">
        <v>0.02</v>
      </c>
      <c r="T37" s="201">
        <v>0.65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24.02</v>
      </c>
      <c r="AI37" s="201">
        <v>0</v>
      </c>
      <c r="AJ37" s="201">
        <v>0</v>
      </c>
      <c r="AK37" s="201">
        <v>9.4499999999999993</v>
      </c>
      <c r="AL37" s="201">
        <v>0</v>
      </c>
      <c r="AM37" s="201">
        <v>0</v>
      </c>
      <c r="AN37" s="201">
        <v>0</v>
      </c>
      <c r="AO37" s="201">
        <v>67.849999999999994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7.77</v>
      </c>
      <c r="AV37" s="201">
        <v>0</v>
      </c>
      <c r="AW37" s="201">
        <v>0.16</v>
      </c>
      <c r="AX37" s="201">
        <v>0.12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9.4600000000000009</v>
      </c>
      <c r="K38" s="201">
        <v>1.92</v>
      </c>
      <c r="L38" s="201">
        <v>5.35</v>
      </c>
      <c r="M38" s="201">
        <v>1.54</v>
      </c>
      <c r="N38" s="201">
        <v>1.98</v>
      </c>
      <c r="O38" s="201">
        <v>2.31</v>
      </c>
      <c r="P38" s="201">
        <v>4.43</v>
      </c>
      <c r="Q38" s="201">
        <v>0</v>
      </c>
      <c r="R38" s="201">
        <v>0.35</v>
      </c>
      <c r="S38" s="201">
        <v>0.02</v>
      </c>
      <c r="T38" s="201">
        <v>0.65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9.4499999999999993</v>
      </c>
      <c r="AL38" s="201">
        <v>0</v>
      </c>
      <c r="AM38" s="201">
        <v>0</v>
      </c>
      <c r="AN38" s="201">
        <v>0</v>
      </c>
      <c r="AO38" s="201">
        <v>67.849999999999994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7.77</v>
      </c>
      <c r="AV38" s="201">
        <v>0</v>
      </c>
      <c r="AW38" s="201">
        <v>0.16</v>
      </c>
      <c r="AX38" s="201">
        <v>0.12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9.33</v>
      </c>
      <c r="K39" s="201">
        <v>1.9</v>
      </c>
      <c r="L39" s="201">
        <v>5.32</v>
      </c>
      <c r="M39" s="201">
        <v>1.5</v>
      </c>
      <c r="N39" s="201">
        <v>1.94</v>
      </c>
      <c r="O39" s="201">
        <v>2.27</v>
      </c>
      <c r="P39" s="201">
        <v>4.3600000000000003</v>
      </c>
      <c r="Q39" s="201">
        <v>0</v>
      </c>
      <c r="R39" s="201">
        <v>0.35</v>
      </c>
      <c r="S39" s="201">
        <v>0.02</v>
      </c>
      <c r="T39" s="201">
        <v>0.65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9.4499999999999993</v>
      </c>
      <c r="AL39" s="201">
        <v>0</v>
      </c>
      <c r="AM39" s="201">
        <v>0</v>
      </c>
      <c r="AN39" s="201">
        <v>0</v>
      </c>
      <c r="AO39" s="201">
        <v>66.39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7.77</v>
      </c>
      <c r="AV39" s="201">
        <v>0</v>
      </c>
      <c r="AW39" s="201">
        <v>0.16</v>
      </c>
      <c r="AX39" s="201">
        <v>0.12</v>
      </c>
      <c r="AY39" s="201">
        <v>0.22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9.33</v>
      </c>
      <c r="K40" s="201">
        <v>1.91</v>
      </c>
      <c r="L40" s="201">
        <v>5.32</v>
      </c>
      <c r="M40" s="201">
        <v>1.52</v>
      </c>
      <c r="N40" s="201">
        <v>1.96</v>
      </c>
      <c r="O40" s="201">
        <v>2.29</v>
      </c>
      <c r="P40" s="201">
        <v>4.3899999999999997</v>
      </c>
      <c r="Q40" s="201">
        <v>0</v>
      </c>
      <c r="R40" s="201">
        <v>0.35</v>
      </c>
      <c r="S40" s="201">
        <v>0.02</v>
      </c>
      <c r="T40" s="201">
        <v>0.65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9.4499999999999993</v>
      </c>
      <c r="AL40" s="201">
        <v>0</v>
      </c>
      <c r="AM40" s="201">
        <v>0</v>
      </c>
      <c r="AN40" s="201">
        <v>0</v>
      </c>
      <c r="AO40" s="201">
        <v>66.39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7.77</v>
      </c>
      <c r="AV40" s="201">
        <v>0</v>
      </c>
      <c r="AW40" s="201">
        <v>0.16</v>
      </c>
      <c r="AX40" s="201">
        <v>0.12</v>
      </c>
      <c r="AY40" s="201">
        <v>0.21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9.33</v>
      </c>
      <c r="K41" s="201">
        <v>1.48</v>
      </c>
      <c r="L41" s="201">
        <v>5.32</v>
      </c>
      <c r="M41" s="201">
        <v>1.42</v>
      </c>
      <c r="N41" s="201">
        <v>1.85</v>
      </c>
      <c r="O41" s="201">
        <v>2.16</v>
      </c>
      <c r="P41" s="201">
        <v>4.1900000000000004</v>
      </c>
      <c r="Q41" s="201">
        <v>0</v>
      </c>
      <c r="R41" s="201">
        <v>0.35</v>
      </c>
      <c r="S41" s="201">
        <v>0.02</v>
      </c>
      <c r="T41" s="201">
        <v>0.65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9.4499999999999993</v>
      </c>
      <c r="AL41" s="201">
        <v>0</v>
      </c>
      <c r="AM41" s="201">
        <v>0</v>
      </c>
      <c r="AN41" s="201">
        <v>0</v>
      </c>
      <c r="AO41" s="201">
        <v>66.39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4.21</v>
      </c>
      <c r="AV41" s="201">
        <v>0</v>
      </c>
      <c r="AW41" s="201">
        <v>0.16</v>
      </c>
      <c r="AX41" s="201">
        <v>0.12</v>
      </c>
      <c r="AY41" s="201">
        <v>0.31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9.33</v>
      </c>
      <c r="K42" s="201">
        <v>1.48</v>
      </c>
      <c r="L42" s="201">
        <v>5.32</v>
      </c>
      <c r="M42" s="201">
        <v>1.41</v>
      </c>
      <c r="N42" s="201">
        <v>1.84</v>
      </c>
      <c r="O42" s="201">
        <v>2.15</v>
      </c>
      <c r="P42" s="201">
        <v>4.17</v>
      </c>
      <c r="Q42" s="201">
        <v>0</v>
      </c>
      <c r="R42" s="201">
        <v>0.35</v>
      </c>
      <c r="S42" s="201">
        <v>0.02</v>
      </c>
      <c r="T42" s="201">
        <v>0.65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9.4499999999999993</v>
      </c>
      <c r="AL42" s="201">
        <v>0</v>
      </c>
      <c r="AM42" s="201">
        <v>0</v>
      </c>
      <c r="AN42" s="201">
        <v>0</v>
      </c>
      <c r="AO42" s="201">
        <v>66.39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4.21</v>
      </c>
      <c r="AV42" s="201">
        <v>0</v>
      </c>
      <c r="AW42" s="201">
        <v>0.16</v>
      </c>
      <c r="AX42" s="201">
        <v>0.12</v>
      </c>
      <c r="AY42" s="201">
        <v>0.32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9.33</v>
      </c>
      <c r="K43" s="201">
        <v>1.92</v>
      </c>
      <c r="L43" s="201">
        <v>5.32</v>
      </c>
      <c r="M43" s="201">
        <v>1.54</v>
      </c>
      <c r="N43" s="201">
        <v>1.98</v>
      </c>
      <c r="O43" s="201">
        <v>2.31</v>
      </c>
      <c r="P43" s="201">
        <v>4.43</v>
      </c>
      <c r="Q43" s="201">
        <v>0.02</v>
      </c>
      <c r="R43" s="201">
        <v>0.35</v>
      </c>
      <c r="S43" s="201">
        <v>0.02</v>
      </c>
      <c r="T43" s="201">
        <v>0.65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1.97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66.39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7.77</v>
      </c>
      <c r="AV43" s="201">
        <v>0</v>
      </c>
      <c r="AW43" s="201">
        <v>0.16</v>
      </c>
      <c r="AX43" s="201">
        <v>0.12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9.33</v>
      </c>
      <c r="K44" s="201">
        <v>1.92</v>
      </c>
      <c r="L44" s="201">
        <v>5.35</v>
      </c>
      <c r="M44" s="201">
        <v>1.54</v>
      </c>
      <c r="N44" s="201">
        <v>1.98</v>
      </c>
      <c r="O44" s="201">
        <v>2.31</v>
      </c>
      <c r="P44" s="201">
        <v>4.43</v>
      </c>
      <c r="Q44" s="201">
        <v>0</v>
      </c>
      <c r="R44" s="201">
        <v>0.35</v>
      </c>
      <c r="S44" s="201">
        <v>0.02</v>
      </c>
      <c r="T44" s="201">
        <v>0.65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1.97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66.39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7.77</v>
      </c>
      <c r="AV44" s="201">
        <v>0</v>
      </c>
      <c r="AW44" s="201">
        <v>0.16</v>
      </c>
      <c r="AX44" s="201">
        <v>0.12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9.33</v>
      </c>
      <c r="K45" s="201">
        <v>1.92</v>
      </c>
      <c r="L45" s="201">
        <v>5.35</v>
      </c>
      <c r="M45" s="201">
        <v>1.52</v>
      </c>
      <c r="N45" s="201">
        <v>1.96</v>
      </c>
      <c r="O45" s="201">
        <v>2.29</v>
      </c>
      <c r="P45" s="201">
        <v>4.4000000000000004</v>
      </c>
      <c r="Q45" s="201">
        <v>0</v>
      </c>
      <c r="R45" s="201">
        <v>0.35</v>
      </c>
      <c r="S45" s="201">
        <v>0.02</v>
      </c>
      <c r="T45" s="201">
        <v>0.65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1.97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66.39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7.77</v>
      </c>
      <c r="AV45" s="201">
        <v>0</v>
      </c>
      <c r="AW45" s="201">
        <v>0.16</v>
      </c>
      <c r="AX45" s="201">
        <v>0.12</v>
      </c>
      <c r="AY45" s="201">
        <v>0.2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9.33</v>
      </c>
      <c r="K46" s="201">
        <v>1.9</v>
      </c>
      <c r="L46" s="201">
        <v>5.35</v>
      </c>
      <c r="M46" s="201">
        <v>1.48</v>
      </c>
      <c r="N46" s="201">
        <v>1.91</v>
      </c>
      <c r="O46" s="201">
        <v>2.23</v>
      </c>
      <c r="P46" s="201">
        <v>4.3099999999999996</v>
      </c>
      <c r="Q46" s="201">
        <v>0</v>
      </c>
      <c r="R46" s="201">
        <v>0.35</v>
      </c>
      <c r="S46" s="201">
        <v>0.02</v>
      </c>
      <c r="T46" s="201">
        <v>0.65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1.97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66.39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7.77</v>
      </c>
      <c r="AV46" s="201">
        <v>0</v>
      </c>
      <c r="AW46" s="201">
        <v>0.16</v>
      </c>
      <c r="AX46" s="201">
        <v>0.12</v>
      </c>
      <c r="AY46" s="201">
        <v>0.25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9.19</v>
      </c>
      <c r="K47" s="201">
        <v>1.54</v>
      </c>
      <c r="L47" s="201">
        <v>5.47</v>
      </c>
      <c r="M47" s="201">
        <v>1.46</v>
      </c>
      <c r="N47" s="201">
        <v>1.89</v>
      </c>
      <c r="O47" s="201">
        <v>2.21</v>
      </c>
      <c r="P47" s="201">
        <v>4.28</v>
      </c>
      <c r="Q47" s="201">
        <v>0</v>
      </c>
      <c r="R47" s="201">
        <v>0.35</v>
      </c>
      <c r="S47" s="201">
        <v>0.02</v>
      </c>
      <c r="T47" s="201">
        <v>0.65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2.0299999999999998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66.39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7.77</v>
      </c>
      <c r="AV47" s="201">
        <v>0</v>
      </c>
      <c r="AW47" s="201">
        <v>0.16</v>
      </c>
      <c r="AX47" s="201">
        <v>0.12</v>
      </c>
      <c r="AY47" s="201">
        <v>0.27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9.19</v>
      </c>
      <c r="K48" s="201">
        <v>1.54</v>
      </c>
      <c r="L48" s="201">
        <v>5.35</v>
      </c>
      <c r="M48" s="201">
        <v>1.45</v>
      </c>
      <c r="N48" s="201">
        <v>1.88</v>
      </c>
      <c r="O48" s="201">
        <v>2.2000000000000002</v>
      </c>
      <c r="P48" s="201">
        <v>4.26</v>
      </c>
      <c r="Q48" s="201">
        <v>0</v>
      </c>
      <c r="R48" s="201">
        <v>0.35</v>
      </c>
      <c r="S48" s="201">
        <v>0.02</v>
      </c>
      <c r="T48" s="201">
        <v>0.65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2.0299999999999998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66.39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7.77</v>
      </c>
      <c r="AV48" s="201">
        <v>0</v>
      </c>
      <c r="AW48" s="201">
        <v>0.16</v>
      </c>
      <c r="AX48" s="201">
        <v>0.12</v>
      </c>
      <c r="AY48" s="201">
        <v>0.28000000000000003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9.19</v>
      </c>
      <c r="K49" s="201">
        <v>1.56</v>
      </c>
      <c r="L49" s="201">
        <v>5.35</v>
      </c>
      <c r="M49" s="201">
        <v>1.42</v>
      </c>
      <c r="N49" s="201">
        <v>1.85</v>
      </c>
      <c r="O49" s="201">
        <v>2.17</v>
      </c>
      <c r="P49" s="201">
        <v>4.2</v>
      </c>
      <c r="Q49" s="201">
        <v>0</v>
      </c>
      <c r="R49" s="201">
        <v>0.35</v>
      </c>
      <c r="S49" s="201">
        <v>0.02</v>
      </c>
      <c r="T49" s="201">
        <v>0.65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2.0299999999999998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66.39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7.77</v>
      </c>
      <c r="AV49" s="201">
        <v>0</v>
      </c>
      <c r="AW49" s="201">
        <v>0.16</v>
      </c>
      <c r="AX49" s="201">
        <v>0.12</v>
      </c>
      <c r="AY49" s="201">
        <v>0.3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9.19</v>
      </c>
      <c r="K50" s="201">
        <v>1.56</v>
      </c>
      <c r="L50" s="201">
        <v>5.35</v>
      </c>
      <c r="M50" s="201">
        <v>1.43</v>
      </c>
      <c r="N50" s="201">
        <v>1.87</v>
      </c>
      <c r="O50" s="201">
        <v>2.1800000000000002</v>
      </c>
      <c r="P50" s="201">
        <v>4.22</v>
      </c>
      <c r="Q50" s="201">
        <v>0</v>
      </c>
      <c r="R50" s="201">
        <v>0.35</v>
      </c>
      <c r="S50" s="201">
        <v>0.02</v>
      </c>
      <c r="T50" s="201">
        <v>0.65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2.0299999999999998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66.39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7.77</v>
      </c>
      <c r="AV50" s="201">
        <v>0</v>
      </c>
      <c r="AW50" s="201">
        <v>0.16</v>
      </c>
      <c r="AX50" s="201">
        <v>0.12</v>
      </c>
      <c r="AY50" s="201">
        <v>0.28999999999999998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9.19</v>
      </c>
      <c r="K51" s="201">
        <v>1.92</v>
      </c>
      <c r="L51" s="201">
        <v>5.35</v>
      </c>
      <c r="M51" s="201">
        <v>1.54</v>
      </c>
      <c r="N51" s="201">
        <v>1.98</v>
      </c>
      <c r="O51" s="201">
        <v>2.31</v>
      </c>
      <c r="P51" s="201">
        <v>4.43</v>
      </c>
      <c r="Q51" s="201">
        <v>0</v>
      </c>
      <c r="R51" s="201">
        <v>0.35</v>
      </c>
      <c r="S51" s="201">
        <v>0.02</v>
      </c>
      <c r="T51" s="201">
        <v>0.65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2.1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64.930000000000007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7.77</v>
      </c>
      <c r="AV51" s="201">
        <v>0</v>
      </c>
      <c r="AW51" s="201">
        <v>0.16</v>
      </c>
      <c r="AX51" s="201">
        <v>0.12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9.19</v>
      </c>
      <c r="K52" s="201">
        <v>1.92</v>
      </c>
      <c r="L52" s="201">
        <v>5.35</v>
      </c>
      <c r="M52" s="201">
        <v>1.54</v>
      </c>
      <c r="N52" s="201">
        <v>1.98</v>
      </c>
      <c r="O52" s="201">
        <v>2.31</v>
      </c>
      <c r="P52" s="201">
        <v>4.43</v>
      </c>
      <c r="Q52" s="201">
        <v>0</v>
      </c>
      <c r="R52" s="201">
        <v>0.35</v>
      </c>
      <c r="S52" s="201">
        <v>0.02</v>
      </c>
      <c r="T52" s="201">
        <v>0.65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2.1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64.930000000000007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7.77</v>
      </c>
      <c r="AV52" s="201">
        <v>0</v>
      </c>
      <c r="AW52" s="201">
        <v>0.16</v>
      </c>
      <c r="AX52" s="201">
        <v>0.12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9.19</v>
      </c>
      <c r="K53" s="201">
        <v>1.92</v>
      </c>
      <c r="L53" s="201">
        <v>5.35</v>
      </c>
      <c r="M53" s="201">
        <v>1.54</v>
      </c>
      <c r="N53" s="201">
        <v>1.98</v>
      </c>
      <c r="O53" s="201">
        <v>2.31</v>
      </c>
      <c r="P53" s="201">
        <v>4.43</v>
      </c>
      <c r="Q53" s="201">
        <v>0</v>
      </c>
      <c r="R53" s="201">
        <v>0.35</v>
      </c>
      <c r="S53" s="201">
        <v>0.02</v>
      </c>
      <c r="T53" s="201">
        <v>0.65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2.1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64.930000000000007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7.77</v>
      </c>
      <c r="AV53" s="201">
        <v>0</v>
      </c>
      <c r="AW53" s="201">
        <v>0.16</v>
      </c>
      <c r="AX53" s="201">
        <v>0.12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9.19</v>
      </c>
      <c r="K54" s="201">
        <v>1.92</v>
      </c>
      <c r="L54" s="201">
        <v>5.35</v>
      </c>
      <c r="M54" s="201">
        <v>1.54</v>
      </c>
      <c r="N54" s="201">
        <v>1.98</v>
      </c>
      <c r="O54" s="201">
        <v>2.31</v>
      </c>
      <c r="P54" s="201">
        <v>4.43</v>
      </c>
      <c r="Q54" s="201">
        <v>0</v>
      </c>
      <c r="R54" s="201">
        <v>0.35</v>
      </c>
      <c r="S54" s="201">
        <v>0.02</v>
      </c>
      <c r="T54" s="201">
        <v>0.65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2.1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64.930000000000007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7.77</v>
      </c>
      <c r="AV54" s="201">
        <v>0</v>
      </c>
      <c r="AW54" s="201">
        <v>0.16</v>
      </c>
      <c r="AX54" s="201">
        <v>0.12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9.19</v>
      </c>
      <c r="K55" s="201">
        <v>1.92</v>
      </c>
      <c r="L55" s="201">
        <v>1.79</v>
      </c>
      <c r="M55" s="201">
        <v>1.54</v>
      </c>
      <c r="N55" s="201">
        <v>1.98</v>
      </c>
      <c r="O55" s="201">
        <v>2.31</v>
      </c>
      <c r="P55" s="201">
        <v>4.43</v>
      </c>
      <c r="Q55" s="201">
        <v>0</v>
      </c>
      <c r="R55" s="201">
        <v>0.35</v>
      </c>
      <c r="S55" s="201">
        <v>0.02</v>
      </c>
      <c r="T55" s="201">
        <v>0.65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2.16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64.930000000000007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8.1999999999999993</v>
      </c>
      <c r="AV55" s="201">
        <v>0</v>
      </c>
      <c r="AW55" s="201">
        <v>0.16</v>
      </c>
      <c r="AX55" s="201">
        <v>0.12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9.19</v>
      </c>
      <c r="K56" s="201">
        <v>1.92</v>
      </c>
      <c r="L56" s="201">
        <v>5.35</v>
      </c>
      <c r="M56" s="201">
        <v>1.54</v>
      </c>
      <c r="N56" s="201">
        <v>1.98</v>
      </c>
      <c r="O56" s="201">
        <v>2.31</v>
      </c>
      <c r="P56" s="201">
        <v>4.43</v>
      </c>
      <c r="Q56" s="201">
        <v>0</v>
      </c>
      <c r="R56" s="201">
        <v>0.35</v>
      </c>
      <c r="S56" s="201">
        <v>0.02</v>
      </c>
      <c r="T56" s="201">
        <v>0.65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2.16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64.930000000000007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8.1999999999999993</v>
      </c>
      <c r="AV56" s="201">
        <v>0</v>
      </c>
      <c r="AW56" s="201">
        <v>0.16</v>
      </c>
      <c r="AX56" s="201">
        <v>0.12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9.19</v>
      </c>
      <c r="K57" s="201">
        <v>1.92</v>
      </c>
      <c r="L57" s="201">
        <v>5.54</v>
      </c>
      <c r="M57" s="201">
        <v>1.52</v>
      </c>
      <c r="N57" s="201">
        <v>1.97</v>
      </c>
      <c r="O57" s="201">
        <v>2.2999999999999998</v>
      </c>
      <c r="P57" s="201">
        <v>4.41</v>
      </c>
      <c r="Q57" s="201">
        <v>0</v>
      </c>
      <c r="R57" s="201">
        <v>0.35</v>
      </c>
      <c r="S57" s="201">
        <v>0.02</v>
      </c>
      <c r="T57" s="201">
        <v>0.65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2.16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64.930000000000007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7.83</v>
      </c>
      <c r="AV57" s="201">
        <v>0</v>
      </c>
      <c r="AW57" s="201">
        <v>0.16</v>
      </c>
      <c r="AX57" s="201">
        <v>0.12</v>
      </c>
      <c r="AY57" s="201">
        <v>0.2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9.19</v>
      </c>
      <c r="K58" s="201">
        <v>1.92</v>
      </c>
      <c r="L58" s="201">
        <v>5.43</v>
      </c>
      <c r="M58" s="201">
        <v>1.53</v>
      </c>
      <c r="N58" s="201">
        <v>1.97</v>
      </c>
      <c r="O58" s="201">
        <v>2.2999999999999998</v>
      </c>
      <c r="P58" s="201">
        <v>4.41</v>
      </c>
      <c r="Q58" s="201">
        <v>0</v>
      </c>
      <c r="R58" s="201">
        <v>0.35</v>
      </c>
      <c r="S58" s="201">
        <v>0.02</v>
      </c>
      <c r="T58" s="201">
        <v>0.65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2.16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64.930000000000007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7.83</v>
      </c>
      <c r="AV58" s="201">
        <v>0</v>
      </c>
      <c r="AW58" s="201">
        <v>0.16</v>
      </c>
      <c r="AX58" s="201">
        <v>0.12</v>
      </c>
      <c r="AY58" s="201">
        <v>0.2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9.0500000000000007</v>
      </c>
      <c r="K59" s="201">
        <v>1.9</v>
      </c>
      <c r="L59" s="201">
        <v>5.35</v>
      </c>
      <c r="M59" s="201">
        <v>1.2</v>
      </c>
      <c r="N59" s="201">
        <v>1.6</v>
      </c>
      <c r="O59" s="201">
        <v>1.89</v>
      </c>
      <c r="P59" s="201">
        <v>3.74</v>
      </c>
      <c r="Q59" s="201">
        <v>0.02</v>
      </c>
      <c r="R59" s="201">
        <v>0.37</v>
      </c>
      <c r="S59" s="201">
        <v>0.1</v>
      </c>
      <c r="T59" s="201">
        <v>0.78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2.16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64.930000000000007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8.2200000000000006</v>
      </c>
      <c r="AV59" s="201">
        <v>0</v>
      </c>
      <c r="AW59" s="201">
        <v>0.16</v>
      </c>
      <c r="AX59" s="201">
        <v>0.12</v>
      </c>
      <c r="AY59" s="201">
        <v>1.01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9.0500000000000007</v>
      </c>
      <c r="K60" s="201">
        <v>1.92</v>
      </c>
      <c r="L60" s="201">
        <v>5.35</v>
      </c>
      <c r="M60" s="201">
        <v>1.18</v>
      </c>
      <c r="N60" s="201">
        <v>1.58</v>
      </c>
      <c r="O60" s="201">
        <v>1.86</v>
      </c>
      <c r="P60" s="201">
        <v>3.7</v>
      </c>
      <c r="Q60" s="201">
        <v>7.0000000000000007E-2</v>
      </c>
      <c r="R60" s="201">
        <v>0.49</v>
      </c>
      <c r="S60" s="201">
        <v>0.11</v>
      </c>
      <c r="T60" s="201">
        <v>0.79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2.16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64.930000000000007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8.2200000000000006</v>
      </c>
      <c r="AV60" s="201">
        <v>0</v>
      </c>
      <c r="AW60" s="201">
        <v>0.16</v>
      </c>
      <c r="AX60" s="201">
        <v>0.12</v>
      </c>
      <c r="AY60" s="201">
        <v>1.06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9.0500000000000007</v>
      </c>
      <c r="K61" s="201">
        <v>1.92</v>
      </c>
      <c r="L61" s="201">
        <v>5.35</v>
      </c>
      <c r="M61" s="201">
        <v>1.28</v>
      </c>
      <c r="N61" s="201">
        <v>1.7</v>
      </c>
      <c r="O61" s="201">
        <v>2</v>
      </c>
      <c r="P61" s="201">
        <v>3.92</v>
      </c>
      <c r="Q61" s="201">
        <v>0.05</v>
      </c>
      <c r="R61" s="201">
        <v>0.45</v>
      </c>
      <c r="S61" s="201">
        <v>0.08</v>
      </c>
      <c r="T61" s="201">
        <v>0.75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2.16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64.930000000000007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7.77</v>
      </c>
      <c r="AV61" s="201">
        <v>0</v>
      </c>
      <c r="AW61" s="201">
        <v>0.16</v>
      </c>
      <c r="AX61" s="201">
        <v>0.12</v>
      </c>
      <c r="AY61" s="201">
        <v>0.84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9.0500000000000007</v>
      </c>
      <c r="K62" s="201">
        <v>1.92</v>
      </c>
      <c r="L62" s="201">
        <v>5.35</v>
      </c>
      <c r="M62" s="201">
        <v>1.3</v>
      </c>
      <c r="N62" s="201">
        <v>1.71</v>
      </c>
      <c r="O62" s="201">
        <v>2.02</v>
      </c>
      <c r="P62" s="201">
        <v>3.95</v>
      </c>
      <c r="Q62" s="201">
        <v>0.05</v>
      </c>
      <c r="R62" s="201">
        <v>0.44</v>
      </c>
      <c r="S62" s="201">
        <v>0.08</v>
      </c>
      <c r="T62" s="201">
        <v>0.74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2.16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64.930000000000007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7.77</v>
      </c>
      <c r="AV62" s="201">
        <v>0</v>
      </c>
      <c r="AW62" s="201">
        <v>0.16</v>
      </c>
      <c r="AX62" s="201">
        <v>0.12</v>
      </c>
      <c r="AY62" s="201">
        <v>0.81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9.0500000000000007</v>
      </c>
      <c r="K63" s="201">
        <v>1.92</v>
      </c>
      <c r="L63" s="201">
        <v>5.35</v>
      </c>
      <c r="M63" s="201">
        <v>1.36</v>
      </c>
      <c r="N63" s="201">
        <v>1.78</v>
      </c>
      <c r="O63" s="201">
        <v>2.09</v>
      </c>
      <c r="P63" s="201">
        <v>4.07</v>
      </c>
      <c r="Q63" s="201">
        <v>0.04</v>
      </c>
      <c r="R63" s="201">
        <v>0.42</v>
      </c>
      <c r="S63" s="201">
        <v>0.06</v>
      </c>
      <c r="T63" s="201">
        <v>0.72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2.16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5.99</v>
      </c>
      <c r="AL63" s="201">
        <v>0</v>
      </c>
      <c r="AM63" s="201">
        <v>0</v>
      </c>
      <c r="AN63" s="201">
        <v>0</v>
      </c>
      <c r="AO63" s="201">
        <v>64.930000000000007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7.77</v>
      </c>
      <c r="AV63" s="201">
        <v>0</v>
      </c>
      <c r="AW63" s="201">
        <v>0.16</v>
      </c>
      <c r="AX63" s="201">
        <v>0.12</v>
      </c>
      <c r="AY63" s="201">
        <v>0.7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9.0500000000000007</v>
      </c>
      <c r="K64" s="201">
        <v>1.92</v>
      </c>
      <c r="L64" s="201">
        <v>5.35</v>
      </c>
      <c r="M64" s="201">
        <v>1.36</v>
      </c>
      <c r="N64" s="201">
        <v>1.78</v>
      </c>
      <c r="O64" s="201">
        <v>2.09</v>
      </c>
      <c r="P64" s="201">
        <v>4.07</v>
      </c>
      <c r="Q64" s="201">
        <v>0.04</v>
      </c>
      <c r="R64" s="201">
        <v>0.42</v>
      </c>
      <c r="S64" s="201">
        <v>0.06</v>
      </c>
      <c r="T64" s="201">
        <v>0.72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2.16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5.99</v>
      </c>
      <c r="AL64" s="201">
        <v>0</v>
      </c>
      <c r="AM64" s="201">
        <v>0</v>
      </c>
      <c r="AN64" s="201">
        <v>0</v>
      </c>
      <c r="AO64" s="201">
        <v>64.930000000000007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7.77</v>
      </c>
      <c r="AV64" s="201">
        <v>0</v>
      </c>
      <c r="AW64" s="201">
        <v>0.16</v>
      </c>
      <c r="AX64" s="201">
        <v>0.12</v>
      </c>
      <c r="AY64" s="201">
        <v>0.7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9.0500000000000007</v>
      </c>
      <c r="K65" s="201">
        <v>1.92</v>
      </c>
      <c r="L65" s="201">
        <v>5.35</v>
      </c>
      <c r="M65" s="201">
        <v>1.39</v>
      </c>
      <c r="N65" s="201">
        <v>1.81</v>
      </c>
      <c r="O65" s="201">
        <v>2.12</v>
      </c>
      <c r="P65" s="201">
        <v>4.12</v>
      </c>
      <c r="Q65" s="201">
        <v>0.04</v>
      </c>
      <c r="R65" s="201">
        <v>0.41</v>
      </c>
      <c r="S65" s="201">
        <v>0.06</v>
      </c>
      <c r="T65" s="201">
        <v>0.71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2.16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5.99</v>
      </c>
      <c r="AL65" s="201">
        <v>0</v>
      </c>
      <c r="AM65" s="201">
        <v>0</v>
      </c>
      <c r="AN65" s="201">
        <v>0</v>
      </c>
      <c r="AO65" s="201">
        <v>64.930000000000007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7.77</v>
      </c>
      <c r="AV65" s="201">
        <v>0</v>
      </c>
      <c r="AW65" s="201">
        <v>0.16</v>
      </c>
      <c r="AX65" s="201">
        <v>0.12</v>
      </c>
      <c r="AY65" s="201">
        <v>0.64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9.0500000000000007</v>
      </c>
      <c r="K66" s="201">
        <v>1.92</v>
      </c>
      <c r="L66" s="201">
        <v>5.35</v>
      </c>
      <c r="M66" s="201">
        <v>1.47</v>
      </c>
      <c r="N66" s="201">
        <v>1.9</v>
      </c>
      <c r="O66" s="201">
        <v>2.23</v>
      </c>
      <c r="P66" s="201">
        <v>4.3</v>
      </c>
      <c r="Q66" s="201">
        <v>0.02</v>
      </c>
      <c r="R66" s="201">
        <v>0.38</v>
      </c>
      <c r="S66" s="201">
        <v>0.04</v>
      </c>
      <c r="T66" s="201">
        <v>0.68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2.16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5.99</v>
      </c>
      <c r="AL66" s="201">
        <v>0</v>
      </c>
      <c r="AM66" s="201">
        <v>0</v>
      </c>
      <c r="AN66" s="201">
        <v>0</v>
      </c>
      <c r="AO66" s="201">
        <v>64.930000000000007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7.77</v>
      </c>
      <c r="AV66" s="201">
        <v>0</v>
      </c>
      <c r="AW66" s="201">
        <v>0.16</v>
      </c>
      <c r="AX66" s="201">
        <v>0.12</v>
      </c>
      <c r="AY66" s="201">
        <v>0.48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8.91</v>
      </c>
      <c r="K67" s="201">
        <v>1.92</v>
      </c>
      <c r="L67" s="201">
        <v>5.35</v>
      </c>
      <c r="M67" s="201">
        <v>1.38</v>
      </c>
      <c r="N67" s="201">
        <v>1.8</v>
      </c>
      <c r="O67" s="201">
        <v>2.11</v>
      </c>
      <c r="P67" s="201">
        <v>4.1100000000000003</v>
      </c>
      <c r="Q67" s="201">
        <v>0.04</v>
      </c>
      <c r="R67" s="201">
        <v>0.41</v>
      </c>
      <c r="S67" s="201">
        <v>0.06</v>
      </c>
      <c r="T67" s="201">
        <v>0.71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2.16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9.4499999999999993</v>
      </c>
      <c r="AL67" s="201">
        <v>0</v>
      </c>
      <c r="AM67" s="201">
        <v>0</v>
      </c>
      <c r="AN67" s="201">
        <v>0</v>
      </c>
      <c r="AO67" s="201">
        <v>64.930000000000007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7.77</v>
      </c>
      <c r="AV67" s="201">
        <v>0</v>
      </c>
      <c r="AW67" s="201">
        <v>0.16</v>
      </c>
      <c r="AX67" s="201">
        <v>0.12</v>
      </c>
      <c r="AY67" s="201">
        <v>0.66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8.91</v>
      </c>
      <c r="K68" s="201">
        <v>1.92</v>
      </c>
      <c r="L68" s="201">
        <v>5.35</v>
      </c>
      <c r="M68" s="201">
        <v>1.42</v>
      </c>
      <c r="N68" s="201">
        <v>1.85</v>
      </c>
      <c r="O68" s="201">
        <v>2.16</v>
      </c>
      <c r="P68" s="201">
        <v>4.1900000000000004</v>
      </c>
      <c r="Q68" s="201">
        <v>0.03</v>
      </c>
      <c r="R68" s="201">
        <v>0.4</v>
      </c>
      <c r="S68" s="201">
        <v>0.05</v>
      </c>
      <c r="T68" s="201">
        <v>0.7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2.16</v>
      </c>
      <c r="AD68" s="201">
        <v>0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9.4499999999999993</v>
      </c>
      <c r="AL68" s="201">
        <v>0</v>
      </c>
      <c r="AM68" s="201">
        <v>0</v>
      </c>
      <c r="AN68" s="201">
        <v>0</v>
      </c>
      <c r="AO68" s="201">
        <v>64.930000000000007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7.77</v>
      </c>
      <c r="AV68" s="201">
        <v>0</v>
      </c>
      <c r="AW68" s="201">
        <v>0.16</v>
      </c>
      <c r="AX68" s="201">
        <v>0.12</v>
      </c>
      <c r="AY68" s="201">
        <v>0.57999999999999996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8.91</v>
      </c>
      <c r="K69" s="201">
        <v>1.95</v>
      </c>
      <c r="L69" s="201">
        <v>5.35</v>
      </c>
      <c r="M69" s="201">
        <v>1.54</v>
      </c>
      <c r="N69" s="201">
        <v>1.98</v>
      </c>
      <c r="O69" s="201">
        <v>2.31</v>
      </c>
      <c r="P69" s="201">
        <v>4.43</v>
      </c>
      <c r="Q69" s="201">
        <v>0</v>
      </c>
      <c r="R69" s="201">
        <v>0.35</v>
      </c>
      <c r="S69" s="201">
        <v>0.02</v>
      </c>
      <c r="T69" s="201">
        <v>0.65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2.16</v>
      </c>
      <c r="AD69" s="201">
        <v>0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9.4499999999999993</v>
      </c>
      <c r="AL69" s="201">
        <v>0</v>
      </c>
      <c r="AM69" s="201">
        <v>0</v>
      </c>
      <c r="AN69" s="201">
        <v>0</v>
      </c>
      <c r="AO69" s="201">
        <v>64.930000000000007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7.77</v>
      </c>
      <c r="AV69" s="201">
        <v>0</v>
      </c>
      <c r="AW69" s="201">
        <v>0.16</v>
      </c>
      <c r="AX69" s="201">
        <v>0.12</v>
      </c>
      <c r="AY69" s="201">
        <v>0.35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8.91</v>
      </c>
      <c r="K70" s="201">
        <v>1.92</v>
      </c>
      <c r="L70" s="201">
        <v>5.35</v>
      </c>
      <c r="M70" s="201">
        <v>1.54</v>
      </c>
      <c r="N70" s="201">
        <v>1.98</v>
      </c>
      <c r="O70" s="201">
        <v>2.31</v>
      </c>
      <c r="P70" s="201">
        <v>4.43</v>
      </c>
      <c r="Q70" s="201">
        <v>0</v>
      </c>
      <c r="R70" s="201">
        <v>0.35</v>
      </c>
      <c r="S70" s="201">
        <v>0.02</v>
      </c>
      <c r="T70" s="201">
        <v>0.65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2.16</v>
      </c>
      <c r="AD70" s="201">
        <v>0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9.4499999999999993</v>
      </c>
      <c r="AL70" s="201">
        <v>0</v>
      </c>
      <c r="AM70" s="201">
        <v>0</v>
      </c>
      <c r="AN70" s="201">
        <v>0</v>
      </c>
      <c r="AO70" s="201">
        <v>64.930000000000007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7.77</v>
      </c>
      <c r="AV70" s="201">
        <v>0</v>
      </c>
      <c r="AW70" s="201">
        <v>0.16</v>
      </c>
      <c r="AX70" s="201">
        <v>0.12</v>
      </c>
      <c r="AY70" s="201">
        <v>0.35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8.91</v>
      </c>
      <c r="K71" s="201">
        <v>1.92</v>
      </c>
      <c r="L71" s="201">
        <v>5.35</v>
      </c>
      <c r="M71" s="201">
        <v>1.54</v>
      </c>
      <c r="N71" s="201">
        <v>1.98</v>
      </c>
      <c r="O71" s="201">
        <v>2.31</v>
      </c>
      <c r="P71" s="201">
        <v>4.43</v>
      </c>
      <c r="Q71" s="201">
        <v>0</v>
      </c>
      <c r="R71" s="201">
        <v>0.35</v>
      </c>
      <c r="S71" s="201">
        <v>0.02</v>
      </c>
      <c r="T71" s="201">
        <v>0.65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2.16</v>
      </c>
      <c r="AD71" s="201">
        <v>0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13.35</v>
      </c>
      <c r="AL71" s="201">
        <v>0</v>
      </c>
      <c r="AM71" s="201">
        <v>0</v>
      </c>
      <c r="AN71" s="201">
        <v>0</v>
      </c>
      <c r="AO71" s="201">
        <v>64.930000000000007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7.77</v>
      </c>
      <c r="AV71" s="201">
        <v>0</v>
      </c>
      <c r="AW71" s="201">
        <v>0.16</v>
      </c>
      <c r="AX71" s="201">
        <v>0.12</v>
      </c>
      <c r="AY71" s="201">
        <v>0.35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8.91</v>
      </c>
      <c r="K72" s="201">
        <v>1.92</v>
      </c>
      <c r="L72" s="201">
        <v>5.35</v>
      </c>
      <c r="M72" s="201">
        <v>1.54</v>
      </c>
      <c r="N72" s="201">
        <v>1.98</v>
      </c>
      <c r="O72" s="201">
        <v>2.31</v>
      </c>
      <c r="P72" s="201">
        <v>4.43</v>
      </c>
      <c r="Q72" s="201">
        <v>0</v>
      </c>
      <c r="R72" s="201">
        <v>0.35</v>
      </c>
      <c r="S72" s="201">
        <v>0.02</v>
      </c>
      <c r="T72" s="201">
        <v>0.65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2.16</v>
      </c>
      <c r="AD72" s="201">
        <v>0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13.35</v>
      </c>
      <c r="AL72" s="201">
        <v>0</v>
      </c>
      <c r="AM72" s="201">
        <v>0</v>
      </c>
      <c r="AN72" s="201">
        <v>0</v>
      </c>
      <c r="AO72" s="201">
        <v>64.930000000000007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7.77</v>
      </c>
      <c r="AV72" s="201">
        <v>0</v>
      </c>
      <c r="AW72" s="201">
        <v>0.16</v>
      </c>
      <c r="AX72" s="201">
        <v>0.12</v>
      </c>
      <c r="AY72" s="201">
        <v>0.35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8.91</v>
      </c>
      <c r="K73" s="201">
        <v>1.92</v>
      </c>
      <c r="L73" s="201">
        <v>5.35</v>
      </c>
      <c r="M73" s="201">
        <v>1.54</v>
      </c>
      <c r="N73" s="201">
        <v>1.98</v>
      </c>
      <c r="O73" s="201">
        <v>2.31</v>
      </c>
      <c r="P73" s="201">
        <v>4.43</v>
      </c>
      <c r="Q73" s="201">
        <v>0</v>
      </c>
      <c r="R73" s="201">
        <v>0.35</v>
      </c>
      <c r="S73" s="201">
        <v>0.02</v>
      </c>
      <c r="T73" s="201">
        <v>0.65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2.16</v>
      </c>
      <c r="AD73" s="201">
        <v>0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13.35</v>
      </c>
      <c r="AL73" s="201">
        <v>0</v>
      </c>
      <c r="AM73" s="201">
        <v>0</v>
      </c>
      <c r="AN73" s="201">
        <v>0</v>
      </c>
      <c r="AO73" s="201">
        <v>64.930000000000007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7.77</v>
      </c>
      <c r="AV73" s="201">
        <v>0</v>
      </c>
      <c r="AW73" s="201">
        <v>0.16</v>
      </c>
      <c r="AX73" s="201">
        <v>0.12</v>
      </c>
      <c r="AY73" s="201">
        <v>0.35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8.91</v>
      </c>
      <c r="K74" s="201">
        <v>1.92</v>
      </c>
      <c r="L74" s="201">
        <v>5.35</v>
      </c>
      <c r="M74" s="201">
        <v>1.54</v>
      </c>
      <c r="N74" s="201">
        <v>1.98</v>
      </c>
      <c r="O74" s="201">
        <v>2.31</v>
      </c>
      <c r="P74" s="201">
        <v>4.43</v>
      </c>
      <c r="Q74" s="201">
        <v>0</v>
      </c>
      <c r="R74" s="201">
        <v>0.35</v>
      </c>
      <c r="S74" s="201">
        <v>0.02</v>
      </c>
      <c r="T74" s="201">
        <v>0.65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2.16</v>
      </c>
      <c r="AD74" s="201">
        <v>0</v>
      </c>
      <c r="AE74" s="201">
        <v>0</v>
      </c>
      <c r="AF74" s="201">
        <v>0</v>
      </c>
      <c r="AG74" s="201">
        <v>-0.28000000000000003</v>
      </c>
      <c r="AH74" s="201">
        <v>0</v>
      </c>
      <c r="AI74" s="201">
        <v>0</v>
      </c>
      <c r="AJ74" s="201">
        <v>0</v>
      </c>
      <c r="AK74" s="201">
        <v>13.35</v>
      </c>
      <c r="AL74" s="201">
        <v>0</v>
      </c>
      <c r="AM74" s="201">
        <v>0</v>
      </c>
      <c r="AN74" s="201">
        <v>0</v>
      </c>
      <c r="AO74" s="201">
        <v>64.930000000000007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7.77</v>
      </c>
      <c r="AV74" s="201">
        <v>0</v>
      </c>
      <c r="AW74" s="201">
        <v>0.16</v>
      </c>
      <c r="AX74" s="201">
        <v>0.12</v>
      </c>
      <c r="AY74" s="201">
        <v>0.35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8.91</v>
      </c>
      <c r="K75" s="201">
        <v>1.92</v>
      </c>
      <c r="L75" s="201">
        <v>5.35</v>
      </c>
      <c r="M75" s="201">
        <v>1.54</v>
      </c>
      <c r="N75" s="201">
        <v>1.98</v>
      </c>
      <c r="O75" s="201">
        <v>2.31</v>
      </c>
      <c r="P75" s="201">
        <v>4.43</v>
      </c>
      <c r="Q75" s="201">
        <v>0</v>
      </c>
      <c r="R75" s="201">
        <v>0.35</v>
      </c>
      <c r="S75" s="201">
        <v>0.02</v>
      </c>
      <c r="T75" s="201">
        <v>0.65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2.16</v>
      </c>
      <c r="AD75" s="201">
        <v>0</v>
      </c>
      <c r="AE75" s="201">
        <v>0</v>
      </c>
      <c r="AF75" s="201">
        <v>0</v>
      </c>
      <c r="AG75" s="201">
        <v>-0.28000000000000003</v>
      </c>
      <c r="AH75" s="201">
        <v>0</v>
      </c>
      <c r="AI75" s="201">
        <v>0</v>
      </c>
      <c r="AJ75" s="201">
        <v>0</v>
      </c>
      <c r="AK75" s="201">
        <v>13.35</v>
      </c>
      <c r="AL75" s="201">
        <v>0</v>
      </c>
      <c r="AM75" s="201">
        <v>0</v>
      </c>
      <c r="AN75" s="201">
        <v>0</v>
      </c>
      <c r="AO75" s="201">
        <v>67.12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7.77</v>
      </c>
      <c r="AV75" s="201">
        <v>0</v>
      </c>
      <c r="AW75" s="201">
        <v>0.16</v>
      </c>
      <c r="AX75" s="201">
        <v>0.12</v>
      </c>
      <c r="AY75" s="201">
        <v>0.35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8.91</v>
      </c>
      <c r="K76" s="201">
        <v>1.92</v>
      </c>
      <c r="L76" s="201">
        <v>5.35</v>
      </c>
      <c r="M76" s="201">
        <v>1.54</v>
      </c>
      <c r="N76" s="201">
        <v>1.98</v>
      </c>
      <c r="O76" s="201">
        <v>2.31</v>
      </c>
      <c r="P76" s="201">
        <v>4.43</v>
      </c>
      <c r="Q76" s="201">
        <v>0</v>
      </c>
      <c r="R76" s="201">
        <v>0.35</v>
      </c>
      <c r="S76" s="201">
        <v>0.02</v>
      </c>
      <c r="T76" s="201">
        <v>0.65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2.16</v>
      </c>
      <c r="AD76" s="201">
        <v>0</v>
      </c>
      <c r="AE76" s="201">
        <v>0</v>
      </c>
      <c r="AF76" s="201">
        <v>0</v>
      </c>
      <c r="AG76" s="201">
        <v>-0.28000000000000003</v>
      </c>
      <c r="AH76" s="201">
        <v>0</v>
      </c>
      <c r="AI76" s="201">
        <v>0</v>
      </c>
      <c r="AJ76" s="201">
        <v>0</v>
      </c>
      <c r="AK76" s="201">
        <v>13.35</v>
      </c>
      <c r="AL76" s="201">
        <v>0</v>
      </c>
      <c r="AM76" s="201">
        <v>0</v>
      </c>
      <c r="AN76" s="201">
        <v>0</v>
      </c>
      <c r="AO76" s="201">
        <v>67.12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7.77</v>
      </c>
      <c r="AV76" s="201">
        <v>0</v>
      </c>
      <c r="AW76" s="201">
        <v>0</v>
      </c>
      <c r="AX76" s="201">
        <v>0.12</v>
      </c>
      <c r="AY76" s="201">
        <v>0.35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8.91</v>
      </c>
      <c r="K77" s="201">
        <v>0.09</v>
      </c>
      <c r="L77" s="201">
        <v>0.21</v>
      </c>
      <c r="M77" s="201">
        <v>0.08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0.04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2.16</v>
      </c>
      <c r="AD77" s="201">
        <v>0</v>
      </c>
      <c r="AE77" s="201">
        <v>0</v>
      </c>
      <c r="AF77" s="201">
        <v>0</v>
      </c>
      <c r="AG77" s="201">
        <v>-0.28000000000000003</v>
      </c>
      <c r="AH77" s="201">
        <v>0</v>
      </c>
      <c r="AI77" s="201">
        <v>0</v>
      </c>
      <c r="AJ77" s="201">
        <v>0</v>
      </c>
      <c r="AK77" s="201">
        <v>13.35</v>
      </c>
      <c r="AL77" s="201">
        <v>0</v>
      </c>
      <c r="AM77" s="201">
        <v>0</v>
      </c>
      <c r="AN77" s="201">
        <v>0</v>
      </c>
      <c r="AO77" s="201">
        <v>67.12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</v>
      </c>
      <c r="AW77" s="201">
        <v>0</v>
      </c>
      <c r="AX77" s="201">
        <v>0.12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8.91</v>
      </c>
      <c r="K78" s="201">
        <v>0.1</v>
      </c>
      <c r="L78" s="201">
        <v>0.21</v>
      </c>
      <c r="M78" s="201">
        <v>0.08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0.04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2.16</v>
      </c>
      <c r="AD78" s="201">
        <v>0</v>
      </c>
      <c r="AE78" s="201">
        <v>0</v>
      </c>
      <c r="AF78" s="201">
        <v>0</v>
      </c>
      <c r="AG78" s="201">
        <v>-0.28000000000000003</v>
      </c>
      <c r="AH78" s="201">
        <v>0</v>
      </c>
      <c r="AI78" s="201">
        <v>0</v>
      </c>
      <c r="AJ78" s="201">
        <v>0</v>
      </c>
      <c r="AK78" s="201">
        <v>13.35</v>
      </c>
      <c r="AL78" s="201">
        <v>0</v>
      </c>
      <c r="AM78" s="201">
        <v>0</v>
      </c>
      <c r="AN78" s="201">
        <v>0</v>
      </c>
      <c r="AO78" s="201">
        <v>67.12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</v>
      </c>
      <c r="AW78" s="201">
        <v>0</v>
      </c>
      <c r="AX78" s="201">
        <v>0.12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8.91</v>
      </c>
      <c r="K79" s="201">
        <v>0.1</v>
      </c>
      <c r="L79" s="201">
        <v>0.21</v>
      </c>
      <c r="M79" s="201">
        <v>0.08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0.04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2.16</v>
      </c>
      <c r="AD79" s="201">
        <v>0</v>
      </c>
      <c r="AE79" s="201">
        <v>0</v>
      </c>
      <c r="AF79" s="201">
        <v>0</v>
      </c>
      <c r="AG79" s="201">
        <v>-0.28000000000000003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67.12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</v>
      </c>
      <c r="AW79" s="201">
        <v>0</v>
      </c>
      <c r="AX79" s="201">
        <v>0.12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8.91</v>
      </c>
      <c r="K80" s="201">
        <v>0.1</v>
      </c>
      <c r="L80" s="201">
        <v>0.21</v>
      </c>
      <c r="M80" s="201">
        <v>0.08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0.04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2.16</v>
      </c>
      <c r="AD80" s="201">
        <v>0</v>
      </c>
      <c r="AE80" s="201">
        <v>0</v>
      </c>
      <c r="AF80" s="201">
        <v>0</v>
      </c>
      <c r="AG80" s="201">
        <v>-0.28000000000000003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67.12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</v>
      </c>
      <c r="AW80" s="201">
        <v>0</v>
      </c>
      <c r="AX80" s="201">
        <v>0.12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0.17</v>
      </c>
      <c r="L81" s="201">
        <v>0.77</v>
      </c>
      <c r="M81" s="201">
        <v>0.08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0.04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2.16</v>
      </c>
      <c r="AD81" s="201">
        <v>0</v>
      </c>
      <c r="AE81" s="201">
        <v>0</v>
      </c>
      <c r="AF81" s="201">
        <v>0</v>
      </c>
      <c r="AG81" s="201">
        <v>-0.28000000000000003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67.12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</v>
      </c>
      <c r="AW81" s="201">
        <v>0</v>
      </c>
      <c r="AX81" s="201">
        <v>0.12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0.2</v>
      </c>
      <c r="M82" s="201">
        <v>0.08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0.04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2.16</v>
      </c>
      <c r="AD82" s="201">
        <v>0</v>
      </c>
      <c r="AE82" s="201">
        <v>0</v>
      </c>
      <c r="AF82" s="201">
        <v>0</v>
      </c>
      <c r="AG82" s="201">
        <v>-0.28000000000000003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67.12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</v>
      </c>
      <c r="AW82" s="201">
        <v>0</v>
      </c>
      <c r="AX82" s="201">
        <v>0.12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0.2</v>
      </c>
      <c r="M83" s="201">
        <v>0.08</v>
      </c>
      <c r="N83" s="201">
        <v>0.1</v>
      </c>
      <c r="O83" s="201">
        <v>0.11</v>
      </c>
      <c r="P83" s="201">
        <v>0.18</v>
      </c>
      <c r="Q83" s="201">
        <v>0</v>
      </c>
      <c r="R83" s="201">
        <v>0.04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2.16</v>
      </c>
      <c r="AD83" s="201">
        <v>0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67.12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</v>
      </c>
      <c r="AW83" s="201">
        <v>0</v>
      </c>
      <c r="AX83" s="201">
        <v>0.12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0.2</v>
      </c>
      <c r="M84" s="201">
        <v>0.08</v>
      </c>
      <c r="N84" s="201">
        <v>0.1</v>
      </c>
      <c r="O84" s="201">
        <v>0.11</v>
      </c>
      <c r="P84" s="201">
        <v>0.18</v>
      </c>
      <c r="Q84" s="201">
        <v>0</v>
      </c>
      <c r="R84" s="201">
        <v>0.04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2.16</v>
      </c>
      <c r="AD84" s="201">
        <v>0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67.12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</v>
      </c>
      <c r="AW84" s="201">
        <v>0</v>
      </c>
      <c r="AX84" s="201">
        <v>0.12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0</v>
      </c>
      <c r="L85" s="201">
        <v>0</v>
      </c>
      <c r="M85" s="201">
        <v>0.08</v>
      </c>
      <c r="N85" s="201">
        <v>0.1</v>
      </c>
      <c r="O85" s="201">
        <v>0.11</v>
      </c>
      <c r="P85" s="201">
        <v>0.18</v>
      </c>
      <c r="Q85" s="201">
        <v>0</v>
      </c>
      <c r="R85" s="201">
        <v>0.04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2.0299999999999998</v>
      </c>
      <c r="AD85" s="201">
        <v>0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67.12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</v>
      </c>
      <c r="AW85" s="201">
        <v>0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0</v>
      </c>
      <c r="L86" s="201">
        <v>0</v>
      </c>
      <c r="M86" s="201">
        <v>0.08</v>
      </c>
      <c r="N86" s="201">
        <v>0.1</v>
      </c>
      <c r="O86" s="201">
        <v>0.11</v>
      </c>
      <c r="P86" s="201">
        <v>0.18</v>
      </c>
      <c r="Q86" s="201">
        <v>0</v>
      </c>
      <c r="R86" s="201">
        <v>0.04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2.0299999999999998</v>
      </c>
      <c r="AD86" s="201">
        <v>0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67.12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</v>
      </c>
      <c r="AW86" s="201">
        <v>0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0</v>
      </c>
      <c r="M87" s="201">
        <v>0.08</v>
      </c>
      <c r="N87" s="201">
        <v>0.1</v>
      </c>
      <c r="O87" s="201">
        <v>0.11</v>
      </c>
      <c r="P87" s="201">
        <v>0.18</v>
      </c>
      <c r="Q87" s="201">
        <v>0</v>
      </c>
      <c r="R87" s="201">
        <v>0.04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2.0299999999999998</v>
      </c>
      <c r="AD87" s="201">
        <v>0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67.12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</v>
      </c>
      <c r="AW87" s="201">
        <v>0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0.2</v>
      </c>
      <c r="M88" s="201">
        <v>0.08</v>
      </c>
      <c r="N88" s="201">
        <v>0.1</v>
      </c>
      <c r="O88" s="201">
        <v>0.11</v>
      </c>
      <c r="P88" s="201">
        <v>0.18</v>
      </c>
      <c r="Q88" s="201">
        <v>0</v>
      </c>
      <c r="R88" s="201">
        <v>0.04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2.0299999999999998</v>
      </c>
      <c r="AD88" s="201">
        <v>0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67.12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</v>
      </c>
      <c r="AW88" s="201">
        <v>0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5.04</v>
      </c>
      <c r="K89" s="201">
        <v>0.1</v>
      </c>
      <c r="L89" s="201">
        <v>0.2</v>
      </c>
      <c r="M89" s="201">
        <v>0.08</v>
      </c>
      <c r="N89" s="201">
        <v>0.1</v>
      </c>
      <c r="O89" s="201">
        <v>0.11</v>
      </c>
      <c r="P89" s="201">
        <v>0.18</v>
      </c>
      <c r="Q89" s="201">
        <v>0</v>
      </c>
      <c r="R89" s="201">
        <v>0.04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1.97</v>
      </c>
      <c r="AD89" s="201">
        <v>0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67.12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</v>
      </c>
      <c r="AW89" s="201">
        <v>0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8.67</v>
      </c>
      <c r="K90" s="201">
        <v>0.1</v>
      </c>
      <c r="L90" s="201">
        <v>0.2</v>
      </c>
      <c r="M90" s="201">
        <v>0.08</v>
      </c>
      <c r="N90" s="201">
        <v>0.1</v>
      </c>
      <c r="O90" s="201">
        <v>0.11</v>
      </c>
      <c r="P90" s="201">
        <v>0.18</v>
      </c>
      <c r="Q90" s="201">
        <v>0</v>
      </c>
      <c r="R90" s="201">
        <v>0.04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1.97</v>
      </c>
      <c r="AD90" s="201">
        <v>0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67.12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</v>
      </c>
      <c r="AW90" s="201">
        <v>0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0.2</v>
      </c>
      <c r="M91" s="201">
        <v>0.08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0.04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1.97</v>
      </c>
      <c r="AD91" s="201">
        <v>0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67.12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</v>
      </c>
      <c r="AW91" s="201">
        <v>0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10.01</v>
      </c>
      <c r="K92" s="201">
        <v>0.1</v>
      </c>
      <c r="L92" s="201">
        <v>0.2</v>
      </c>
      <c r="M92" s="201">
        <v>0.08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0.04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1.97</v>
      </c>
      <c r="AD92" s="201">
        <v>0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67.12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</v>
      </c>
      <c r="AW92" s="201">
        <v>0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10.01</v>
      </c>
      <c r="K93" s="201">
        <v>0.1</v>
      </c>
      <c r="L93" s="201">
        <v>0.2</v>
      </c>
      <c r="M93" s="201">
        <v>0.08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0.04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1.97</v>
      </c>
      <c r="AD93" s="201">
        <v>0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67.12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</v>
      </c>
      <c r="AW93" s="201">
        <v>0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10.01</v>
      </c>
      <c r="K94" s="201">
        <v>0.1</v>
      </c>
      <c r="L94" s="201">
        <v>0.2</v>
      </c>
      <c r="M94" s="201">
        <v>0.08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0.04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1.97</v>
      </c>
      <c r="AD94" s="201">
        <v>0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67.12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</v>
      </c>
      <c r="AW94" s="201">
        <v>0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10.01</v>
      </c>
      <c r="K95" s="201">
        <v>0.1</v>
      </c>
      <c r="L95" s="201">
        <v>0.2</v>
      </c>
      <c r="M95" s="201">
        <v>0.11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0.04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1.97</v>
      </c>
      <c r="AD95" s="201">
        <v>0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67.12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</v>
      </c>
      <c r="AW95" s="201">
        <v>0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10.01</v>
      </c>
      <c r="K96" s="201">
        <v>0.1</v>
      </c>
      <c r="L96" s="201">
        <v>0.2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0.04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1.97</v>
      </c>
      <c r="AD96" s="201">
        <v>0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67.12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</v>
      </c>
      <c r="AW96" s="201">
        <v>0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10.01</v>
      </c>
      <c r="K97" s="201">
        <v>0.1</v>
      </c>
      <c r="L97" s="201">
        <v>0.2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0.04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1.97</v>
      </c>
      <c r="AD97" s="201">
        <v>0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67.12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</v>
      </c>
      <c r="AW97" s="201">
        <v>0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10.01</v>
      </c>
      <c r="K98" s="201">
        <v>0.1</v>
      </c>
      <c r="L98" s="201">
        <v>0.2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0.04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1.97</v>
      </c>
      <c r="AD98" s="201">
        <v>0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67.12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</v>
      </c>
      <c r="AW98" s="201">
        <v>0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0.11644500000000022</v>
      </c>
      <c r="E99">
        <f t="shared" si="0"/>
        <v>0</v>
      </c>
      <c r="F99">
        <f t="shared" si="0"/>
        <v>0</v>
      </c>
      <c r="G99">
        <f t="shared" si="0"/>
        <v>0.18739749999999972</v>
      </c>
      <c r="H99">
        <f t="shared" si="0"/>
        <v>0</v>
      </c>
      <c r="I99">
        <f t="shared" si="0"/>
        <v>0</v>
      </c>
      <c r="J99">
        <f t="shared" si="0"/>
        <v>0.22326249999999973</v>
      </c>
      <c r="K99">
        <f t="shared" si="0"/>
        <v>2.9954999999999992E-2</v>
      </c>
      <c r="L99">
        <f t="shared" si="0"/>
        <v>8.3634999999999959E-2</v>
      </c>
      <c r="M99">
        <f t="shared" si="0"/>
        <v>2.3845000000000005E-2</v>
      </c>
      <c r="N99">
        <f t="shared" si="0"/>
        <v>3.0749999999999972E-2</v>
      </c>
      <c r="O99">
        <f t="shared" si="0"/>
        <v>3.5865000000000091E-2</v>
      </c>
      <c r="P99">
        <f t="shared" si="0"/>
        <v>6.7952500000000055E-2</v>
      </c>
      <c r="Q99">
        <f t="shared" si="0"/>
        <v>1.0499999999999998E-4</v>
      </c>
      <c r="R99">
        <f t="shared" si="0"/>
        <v>5.934999999999995E-3</v>
      </c>
      <c r="S99">
        <f t="shared" si="0"/>
        <v>5.9500000000000037E-4</v>
      </c>
      <c r="T99">
        <f t="shared" si="0"/>
        <v>1.0699999999999977E-2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4.8214999999999973E-2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-6.7200000000000081E-3</v>
      </c>
      <c r="AH99">
        <f t="shared" si="0"/>
        <v>2.4024999999999998E-2</v>
      </c>
      <c r="AI99">
        <f t="shared" si="0"/>
        <v>0</v>
      </c>
      <c r="AJ99">
        <f t="shared" si="0"/>
        <v>0</v>
      </c>
      <c r="AK99">
        <f t="shared" si="0"/>
        <v>0.14591500000000016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1.6021199999999987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0.12159000000000005</v>
      </c>
      <c r="AV99">
        <f t="shared" si="0"/>
        <v>0</v>
      </c>
      <c r="AW99">
        <f t="shared" si="0"/>
        <v>2.5200000000000014E-3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0.08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0.31</v>
      </c>
      <c r="L3" s="201">
        <v>10.45</v>
      </c>
      <c r="M3" s="201">
        <v>0.89</v>
      </c>
      <c r="N3" s="201">
        <v>1.21</v>
      </c>
      <c r="O3" s="201">
        <v>0</v>
      </c>
      <c r="P3" s="201">
        <v>1.37</v>
      </c>
      <c r="Q3" s="201">
        <v>0.22</v>
      </c>
      <c r="R3" s="201">
        <v>0.43</v>
      </c>
      <c r="S3" s="201">
        <v>0.27</v>
      </c>
      <c r="T3" s="201">
        <v>0</v>
      </c>
      <c r="U3" s="201">
        <v>1.78</v>
      </c>
      <c r="V3" s="201">
        <v>0.15</v>
      </c>
      <c r="W3" s="201">
        <v>0.45</v>
      </c>
      <c r="X3" s="201">
        <v>2</v>
      </c>
      <c r="Y3" s="201">
        <v>0</v>
      </c>
      <c r="Z3" s="201">
        <v>2.6</v>
      </c>
      <c r="AA3" s="201">
        <v>0.92</v>
      </c>
      <c r="AB3" s="201">
        <v>0</v>
      </c>
      <c r="AC3" s="201">
        <v>13.74</v>
      </c>
      <c r="AD3" s="201">
        <v>0</v>
      </c>
      <c r="AE3" s="201">
        <v>0</v>
      </c>
      <c r="AF3" s="201">
        <v>0</v>
      </c>
      <c r="AG3" s="201">
        <v>-0.18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49.52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0.08</v>
      </c>
      <c r="E4" s="201">
        <v>0</v>
      </c>
      <c r="F4" s="201">
        <v>0</v>
      </c>
      <c r="G4" s="201">
        <v>0.67</v>
      </c>
      <c r="H4" s="201">
        <v>0</v>
      </c>
      <c r="I4" s="201">
        <v>0</v>
      </c>
      <c r="J4" s="201">
        <v>0</v>
      </c>
      <c r="K4" s="201">
        <v>0.31</v>
      </c>
      <c r="L4" s="201">
        <v>10.45</v>
      </c>
      <c r="M4" s="201">
        <v>0.89</v>
      </c>
      <c r="N4" s="201">
        <v>1.21</v>
      </c>
      <c r="O4" s="201">
        <v>0</v>
      </c>
      <c r="P4" s="201">
        <v>1.37</v>
      </c>
      <c r="Q4" s="201">
        <v>0.22</v>
      </c>
      <c r="R4" s="201">
        <v>0.43</v>
      </c>
      <c r="S4" s="201">
        <v>0.27</v>
      </c>
      <c r="T4" s="201">
        <v>0</v>
      </c>
      <c r="U4" s="201">
        <v>1.78</v>
      </c>
      <c r="V4" s="201">
        <v>0.13</v>
      </c>
      <c r="W4" s="201">
        <v>0.45</v>
      </c>
      <c r="X4" s="201">
        <v>2</v>
      </c>
      <c r="Y4" s="201">
        <v>0</v>
      </c>
      <c r="Z4" s="201">
        <v>2.6</v>
      </c>
      <c r="AA4" s="201">
        <v>0.92</v>
      </c>
      <c r="AB4" s="201">
        <v>0</v>
      </c>
      <c r="AC4" s="201">
        <v>13.74</v>
      </c>
      <c r="AD4" s="201">
        <v>0</v>
      </c>
      <c r="AE4" s="201">
        <v>0</v>
      </c>
      <c r="AF4" s="201">
        <v>0</v>
      </c>
      <c r="AG4" s="201">
        <v>-0.18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43.96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0.48</v>
      </c>
      <c r="E5" s="201">
        <v>0</v>
      </c>
      <c r="F5" s="201">
        <v>0</v>
      </c>
      <c r="G5" s="201">
        <v>0.67</v>
      </c>
      <c r="H5" s="201">
        <v>0</v>
      </c>
      <c r="I5" s="201">
        <v>0</v>
      </c>
      <c r="J5" s="201">
        <v>0</v>
      </c>
      <c r="K5" s="201">
        <v>0.31</v>
      </c>
      <c r="L5" s="201">
        <v>9.07</v>
      </c>
      <c r="M5" s="201">
        <v>0.89</v>
      </c>
      <c r="N5" s="201">
        <v>1.21</v>
      </c>
      <c r="O5" s="201">
        <v>0</v>
      </c>
      <c r="P5" s="201">
        <v>1.37</v>
      </c>
      <c r="Q5" s="201">
        <v>0.22</v>
      </c>
      <c r="R5" s="201">
        <v>0.43</v>
      </c>
      <c r="S5" s="201">
        <v>0.27</v>
      </c>
      <c r="T5" s="201">
        <v>0</v>
      </c>
      <c r="U5" s="201">
        <v>1.78</v>
      </c>
      <c r="V5" s="201">
        <v>0.13</v>
      </c>
      <c r="W5" s="201">
        <v>0.45</v>
      </c>
      <c r="X5" s="201">
        <v>2</v>
      </c>
      <c r="Y5" s="201">
        <v>0</v>
      </c>
      <c r="Z5" s="201">
        <v>2.6</v>
      </c>
      <c r="AA5" s="201">
        <v>0.92</v>
      </c>
      <c r="AB5" s="201">
        <v>0</v>
      </c>
      <c r="AC5" s="201">
        <v>13.74</v>
      </c>
      <c r="AD5" s="201">
        <v>0</v>
      </c>
      <c r="AE5" s="201">
        <v>0</v>
      </c>
      <c r="AF5" s="201">
        <v>0</v>
      </c>
      <c r="AG5" s="201">
        <v>-0.18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74.680000000000007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0.48</v>
      </c>
      <c r="E6" s="201">
        <v>0</v>
      </c>
      <c r="F6" s="201">
        <v>0</v>
      </c>
      <c r="G6" s="201">
        <v>0.67</v>
      </c>
      <c r="H6" s="201">
        <v>0</v>
      </c>
      <c r="I6" s="201">
        <v>0</v>
      </c>
      <c r="J6" s="201">
        <v>0.76</v>
      </c>
      <c r="K6" s="201">
        <v>0.31</v>
      </c>
      <c r="L6" s="201">
        <v>8.2200000000000006</v>
      </c>
      <c r="M6" s="201">
        <v>0.89</v>
      </c>
      <c r="N6" s="201">
        <v>1.21</v>
      </c>
      <c r="O6" s="201">
        <v>0</v>
      </c>
      <c r="P6" s="201">
        <v>1.37</v>
      </c>
      <c r="Q6" s="201">
        <v>0.22</v>
      </c>
      <c r="R6" s="201">
        <v>0.43</v>
      </c>
      <c r="S6" s="201">
        <v>0.27</v>
      </c>
      <c r="T6" s="201">
        <v>0</v>
      </c>
      <c r="U6" s="201">
        <v>1.78</v>
      </c>
      <c r="V6" s="201">
        <v>0.13</v>
      </c>
      <c r="W6" s="201">
        <v>0.45</v>
      </c>
      <c r="X6" s="201">
        <v>2</v>
      </c>
      <c r="Y6" s="201">
        <v>0</v>
      </c>
      <c r="Z6" s="201">
        <v>2.6</v>
      </c>
      <c r="AA6" s="201">
        <v>0.92</v>
      </c>
      <c r="AB6" s="201">
        <v>0</v>
      </c>
      <c r="AC6" s="201">
        <v>13.74</v>
      </c>
      <c r="AD6" s="201">
        <v>0</v>
      </c>
      <c r="AE6" s="201">
        <v>0</v>
      </c>
      <c r="AF6" s="201">
        <v>0</v>
      </c>
      <c r="AG6" s="201">
        <v>-0.18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64.39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0.48</v>
      </c>
      <c r="E7" s="201">
        <v>0</v>
      </c>
      <c r="F7" s="201">
        <v>0</v>
      </c>
      <c r="G7" s="201">
        <v>0.67</v>
      </c>
      <c r="H7" s="201">
        <v>0</v>
      </c>
      <c r="I7" s="201">
        <v>0</v>
      </c>
      <c r="J7" s="201">
        <v>0.78</v>
      </c>
      <c r="K7" s="201">
        <v>0.31</v>
      </c>
      <c r="L7" s="201">
        <v>5.84</v>
      </c>
      <c r="M7" s="201">
        <v>0.89</v>
      </c>
      <c r="N7" s="201">
        <v>1.21</v>
      </c>
      <c r="O7" s="201">
        <v>0</v>
      </c>
      <c r="P7" s="201">
        <v>1.37</v>
      </c>
      <c r="Q7" s="201">
        <v>0.22</v>
      </c>
      <c r="R7" s="201">
        <v>0.43</v>
      </c>
      <c r="S7" s="201">
        <v>0.27</v>
      </c>
      <c r="T7" s="201">
        <v>0</v>
      </c>
      <c r="U7" s="201">
        <v>1.78</v>
      </c>
      <c r="V7" s="201">
        <v>0.13</v>
      </c>
      <c r="W7" s="201">
        <v>0.45</v>
      </c>
      <c r="X7" s="201">
        <v>2</v>
      </c>
      <c r="Y7" s="201">
        <v>0</v>
      </c>
      <c r="Z7" s="201">
        <v>2.6</v>
      </c>
      <c r="AA7" s="201">
        <v>0.92</v>
      </c>
      <c r="AB7" s="201">
        <v>0</v>
      </c>
      <c r="AC7" s="201">
        <v>13.74</v>
      </c>
      <c r="AD7" s="201">
        <v>0</v>
      </c>
      <c r="AE7" s="201">
        <v>0</v>
      </c>
      <c r="AF7" s="201">
        <v>0</v>
      </c>
      <c r="AG7" s="201">
        <v>-0.18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82.29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0.48</v>
      </c>
      <c r="E8" s="201">
        <v>0</v>
      </c>
      <c r="F8" s="201">
        <v>0</v>
      </c>
      <c r="G8" s="201">
        <v>0.67</v>
      </c>
      <c r="H8" s="201">
        <v>0</v>
      </c>
      <c r="I8" s="201">
        <v>0</v>
      </c>
      <c r="J8" s="201">
        <v>0.78</v>
      </c>
      <c r="K8" s="201">
        <v>0.31</v>
      </c>
      <c r="L8" s="201">
        <v>5.84</v>
      </c>
      <c r="M8" s="201">
        <v>0.89</v>
      </c>
      <c r="N8" s="201">
        <v>1.21</v>
      </c>
      <c r="O8" s="201">
        <v>0</v>
      </c>
      <c r="P8" s="201">
        <v>1.37</v>
      </c>
      <c r="Q8" s="201">
        <v>0.22</v>
      </c>
      <c r="R8" s="201">
        <v>0.43</v>
      </c>
      <c r="S8" s="201">
        <v>0.27</v>
      </c>
      <c r="T8" s="201">
        <v>0</v>
      </c>
      <c r="U8" s="201">
        <v>1.78</v>
      </c>
      <c r="V8" s="201">
        <v>0.13</v>
      </c>
      <c r="W8" s="201">
        <v>0.45</v>
      </c>
      <c r="X8" s="201">
        <v>2</v>
      </c>
      <c r="Y8" s="201">
        <v>0</v>
      </c>
      <c r="Z8" s="201">
        <v>2.6</v>
      </c>
      <c r="AA8" s="201">
        <v>0.92</v>
      </c>
      <c r="AB8" s="201">
        <v>0</v>
      </c>
      <c r="AC8" s="201">
        <v>13.84</v>
      </c>
      <c r="AD8" s="201">
        <v>0</v>
      </c>
      <c r="AE8" s="201">
        <v>0</v>
      </c>
      <c r="AF8" s="201">
        <v>0</v>
      </c>
      <c r="AG8" s="201">
        <v>-0.18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82.29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0.48</v>
      </c>
      <c r="E9" s="201">
        <v>0</v>
      </c>
      <c r="F9" s="201">
        <v>0</v>
      </c>
      <c r="G9" s="201">
        <v>0.67</v>
      </c>
      <c r="H9" s="201">
        <v>0</v>
      </c>
      <c r="I9" s="201">
        <v>0</v>
      </c>
      <c r="J9" s="201">
        <v>0.78</v>
      </c>
      <c r="K9" s="201">
        <v>0.31</v>
      </c>
      <c r="L9" s="201">
        <v>5.84</v>
      </c>
      <c r="M9" s="201">
        <v>0.89</v>
      </c>
      <c r="N9" s="201">
        <v>1.21</v>
      </c>
      <c r="O9" s="201">
        <v>0</v>
      </c>
      <c r="P9" s="201">
        <v>1.37</v>
      </c>
      <c r="Q9" s="201">
        <v>0.22</v>
      </c>
      <c r="R9" s="201">
        <v>0.43</v>
      </c>
      <c r="S9" s="201">
        <v>0.27</v>
      </c>
      <c r="T9" s="201">
        <v>0</v>
      </c>
      <c r="U9" s="201">
        <v>1.78</v>
      </c>
      <c r="V9" s="201">
        <v>0.13</v>
      </c>
      <c r="W9" s="201">
        <v>0.45</v>
      </c>
      <c r="X9" s="201">
        <v>2</v>
      </c>
      <c r="Y9" s="201">
        <v>0</v>
      </c>
      <c r="Z9" s="201">
        <v>2.6</v>
      </c>
      <c r="AA9" s="201">
        <v>0.92</v>
      </c>
      <c r="AB9" s="201">
        <v>0</v>
      </c>
      <c r="AC9" s="201">
        <v>13.84</v>
      </c>
      <c r="AD9" s="201">
        <v>0</v>
      </c>
      <c r="AE9" s="201">
        <v>0</v>
      </c>
      <c r="AF9" s="201">
        <v>0</v>
      </c>
      <c r="AG9" s="201">
        <v>-0.18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82.29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0.48</v>
      </c>
      <c r="E10" s="201">
        <v>0</v>
      </c>
      <c r="F10" s="201">
        <v>0</v>
      </c>
      <c r="G10" s="201">
        <v>0.67</v>
      </c>
      <c r="H10" s="201">
        <v>0</v>
      </c>
      <c r="I10" s="201">
        <v>0</v>
      </c>
      <c r="J10" s="201">
        <v>0.78</v>
      </c>
      <c r="K10" s="201">
        <v>0.31</v>
      </c>
      <c r="L10" s="201">
        <v>5.84</v>
      </c>
      <c r="M10" s="201">
        <v>0.89</v>
      </c>
      <c r="N10" s="201">
        <v>1.21</v>
      </c>
      <c r="O10" s="201">
        <v>0</v>
      </c>
      <c r="P10" s="201">
        <v>1.37</v>
      </c>
      <c r="Q10" s="201">
        <v>0.22</v>
      </c>
      <c r="R10" s="201">
        <v>0.43</v>
      </c>
      <c r="S10" s="201">
        <v>0.27</v>
      </c>
      <c r="T10" s="201">
        <v>0</v>
      </c>
      <c r="U10" s="201">
        <v>1.78</v>
      </c>
      <c r="V10" s="201">
        <v>0.13</v>
      </c>
      <c r="W10" s="201">
        <v>0.45</v>
      </c>
      <c r="X10" s="201">
        <v>2</v>
      </c>
      <c r="Y10" s="201">
        <v>0</v>
      </c>
      <c r="Z10" s="201">
        <v>2.6</v>
      </c>
      <c r="AA10" s="201">
        <v>0.92</v>
      </c>
      <c r="AB10" s="201">
        <v>0</v>
      </c>
      <c r="AC10" s="201">
        <v>13.84</v>
      </c>
      <c r="AD10" s="201">
        <v>0</v>
      </c>
      <c r="AE10" s="201">
        <v>0</v>
      </c>
      <c r="AF10" s="201">
        <v>0</v>
      </c>
      <c r="AG10" s="201">
        <v>-0.18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131.18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11.81</v>
      </c>
      <c r="E11" s="201">
        <v>0</v>
      </c>
      <c r="F11" s="201">
        <v>0</v>
      </c>
      <c r="G11" s="201">
        <v>19.829999999999998</v>
      </c>
      <c r="H11" s="201">
        <v>0</v>
      </c>
      <c r="I11" s="201">
        <v>0</v>
      </c>
      <c r="J11" s="201">
        <v>21.96</v>
      </c>
      <c r="K11" s="201">
        <v>0.31</v>
      </c>
      <c r="L11" s="201">
        <v>5.84</v>
      </c>
      <c r="M11" s="201">
        <v>0.89</v>
      </c>
      <c r="N11" s="201">
        <v>1.21</v>
      </c>
      <c r="O11" s="201">
        <v>0</v>
      </c>
      <c r="P11" s="201">
        <v>1.37</v>
      </c>
      <c r="Q11" s="201">
        <v>0.22</v>
      </c>
      <c r="R11" s="201">
        <v>0.43</v>
      </c>
      <c r="S11" s="201">
        <v>0.27</v>
      </c>
      <c r="T11" s="201">
        <v>0</v>
      </c>
      <c r="U11" s="201">
        <v>1.78</v>
      </c>
      <c r="V11" s="201">
        <v>0.13</v>
      </c>
      <c r="W11" s="201">
        <v>0.45</v>
      </c>
      <c r="X11" s="201">
        <v>2</v>
      </c>
      <c r="Y11" s="201">
        <v>0</v>
      </c>
      <c r="Z11" s="201">
        <v>2.6</v>
      </c>
      <c r="AA11" s="201">
        <v>0.92</v>
      </c>
      <c r="AB11" s="201">
        <v>0</v>
      </c>
      <c r="AC11" s="201">
        <v>13.84</v>
      </c>
      <c r="AD11" s="201">
        <v>0</v>
      </c>
      <c r="AE11" s="201">
        <v>0</v>
      </c>
      <c r="AF11" s="201">
        <v>0</v>
      </c>
      <c r="AG11" s="201">
        <v>-0.18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133.06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23.54</v>
      </c>
      <c r="K12" s="201">
        <v>0.31</v>
      </c>
      <c r="L12" s="201">
        <v>5.84</v>
      </c>
      <c r="M12" s="201">
        <v>0.89</v>
      </c>
      <c r="N12" s="201">
        <v>1.21</v>
      </c>
      <c r="O12" s="201">
        <v>0</v>
      </c>
      <c r="P12" s="201">
        <v>1.37</v>
      </c>
      <c r="Q12" s="201">
        <v>0.22</v>
      </c>
      <c r="R12" s="201">
        <v>0.43</v>
      </c>
      <c r="S12" s="201">
        <v>0.27</v>
      </c>
      <c r="T12" s="201">
        <v>0</v>
      </c>
      <c r="U12" s="201">
        <v>1.78</v>
      </c>
      <c r="V12" s="201">
        <v>0.13</v>
      </c>
      <c r="W12" s="201">
        <v>0.45</v>
      </c>
      <c r="X12" s="201">
        <v>2</v>
      </c>
      <c r="Y12" s="201">
        <v>0</v>
      </c>
      <c r="Z12" s="201">
        <v>2.6</v>
      </c>
      <c r="AA12" s="201">
        <v>0.92</v>
      </c>
      <c r="AB12" s="201">
        <v>0</v>
      </c>
      <c r="AC12" s="201">
        <v>13.84</v>
      </c>
      <c r="AD12" s="201">
        <v>0</v>
      </c>
      <c r="AE12" s="201">
        <v>0</v>
      </c>
      <c r="AF12" s="201">
        <v>0</v>
      </c>
      <c r="AG12" s="201">
        <v>-0.18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132.29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23.54</v>
      </c>
      <c r="K13" s="201">
        <v>0.31</v>
      </c>
      <c r="L13" s="201">
        <v>6.54</v>
      </c>
      <c r="M13" s="201">
        <v>0.89</v>
      </c>
      <c r="N13" s="201">
        <v>1.21</v>
      </c>
      <c r="O13" s="201">
        <v>0</v>
      </c>
      <c r="P13" s="201">
        <v>1.37</v>
      </c>
      <c r="Q13" s="201">
        <v>0.22</v>
      </c>
      <c r="R13" s="201">
        <v>0.43</v>
      </c>
      <c r="S13" s="201">
        <v>0.27</v>
      </c>
      <c r="T13" s="201">
        <v>0</v>
      </c>
      <c r="U13" s="201">
        <v>1.78</v>
      </c>
      <c r="V13" s="201">
        <v>0.13</v>
      </c>
      <c r="W13" s="201">
        <v>0.45</v>
      </c>
      <c r="X13" s="201">
        <v>2</v>
      </c>
      <c r="Y13" s="201">
        <v>0</v>
      </c>
      <c r="Z13" s="201">
        <v>2.6</v>
      </c>
      <c r="AA13" s="201">
        <v>0.92</v>
      </c>
      <c r="AB13" s="201">
        <v>0</v>
      </c>
      <c r="AC13" s="201">
        <v>13.84</v>
      </c>
      <c r="AD13" s="201">
        <v>0</v>
      </c>
      <c r="AE13" s="201">
        <v>0</v>
      </c>
      <c r="AF13" s="201">
        <v>0</v>
      </c>
      <c r="AG13" s="201">
        <v>-0.18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132.29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23.54</v>
      </c>
      <c r="K14" s="201">
        <v>0.31</v>
      </c>
      <c r="L14" s="201">
        <v>6.54</v>
      </c>
      <c r="M14" s="201">
        <v>0.89</v>
      </c>
      <c r="N14" s="201">
        <v>1.21</v>
      </c>
      <c r="O14" s="201">
        <v>0</v>
      </c>
      <c r="P14" s="201">
        <v>1.37</v>
      </c>
      <c r="Q14" s="201">
        <v>0.22</v>
      </c>
      <c r="R14" s="201">
        <v>0.43</v>
      </c>
      <c r="S14" s="201">
        <v>0.27</v>
      </c>
      <c r="T14" s="201">
        <v>0</v>
      </c>
      <c r="U14" s="201">
        <v>1.78</v>
      </c>
      <c r="V14" s="201">
        <v>0.13</v>
      </c>
      <c r="W14" s="201">
        <v>0.45</v>
      </c>
      <c r="X14" s="201">
        <v>2</v>
      </c>
      <c r="Y14" s="201">
        <v>0</v>
      </c>
      <c r="Z14" s="201">
        <v>2.6</v>
      </c>
      <c r="AA14" s="201">
        <v>0.92</v>
      </c>
      <c r="AB14" s="201">
        <v>0</v>
      </c>
      <c r="AC14" s="201">
        <v>13.84</v>
      </c>
      <c r="AD14" s="201">
        <v>0</v>
      </c>
      <c r="AE14" s="201">
        <v>0</v>
      </c>
      <c r="AF14" s="201">
        <v>0</v>
      </c>
      <c r="AG14" s="201">
        <v>-0.18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172.29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19.989999999999998</v>
      </c>
      <c r="H15" s="201">
        <v>0</v>
      </c>
      <c r="I15" s="201">
        <v>0</v>
      </c>
      <c r="J15" s="201">
        <v>23.88</v>
      </c>
      <c r="K15" s="201">
        <v>0.28999999999999998</v>
      </c>
      <c r="L15" s="201">
        <v>2.84</v>
      </c>
      <c r="M15" s="201">
        <v>0.89</v>
      </c>
      <c r="N15" s="201">
        <v>1.21</v>
      </c>
      <c r="O15" s="201">
        <v>0</v>
      </c>
      <c r="P15" s="201">
        <v>1.37</v>
      </c>
      <c r="Q15" s="201">
        <v>0.22</v>
      </c>
      <c r="R15" s="201">
        <v>0.43</v>
      </c>
      <c r="S15" s="201">
        <v>0.27</v>
      </c>
      <c r="T15" s="201">
        <v>0</v>
      </c>
      <c r="U15" s="201">
        <v>1.78</v>
      </c>
      <c r="V15" s="201">
        <v>0.13</v>
      </c>
      <c r="W15" s="201">
        <v>0.45</v>
      </c>
      <c r="X15" s="201">
        <v>1.66</v>
      </c>
      <c r="Y15" s="201">
        <v>0</v>
      </c>
      <c r="Z15" s="201">
        <v>2.6</v>
      </c>
      <c r="AA15" s="201">
        <v>0.92</v>
      </c>
      <c r="AB15" s="201">
        <v>0</v>
      </c>
      <c r="AC15" s="201">
        <v>13.84</v>
      </c>
      <c r="AD15" s="201">
        <v>0</v>
      </c>
      <c r="AE15" s="201">
        <v>0</v>
      </c>
      <c r="AF15" s="201">
        <v>0</v>
      </c>
      <c r="AG15" s="201">
        <v>-0.18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172.29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23.88</v>
      </c>
      <c r="K16" s="201">
        <v>0.28999999999999998</v>
      </c>
      <c r="L16" s="201">
        <v>2.84</v>
      </c>
      <c r="M16" s="201">
        <v>0.89</v>
      </c>
      <c r="N16" s="201">
        <v>1.21</v>
      </c>
      <c r="O16" s="201">
        <v>0</v>
      </c>
      <c r="P16" s="201">
        <v>1.37</v>
      </c>
      <c r="Q16" s="201">
        <v>0.22</v>
      </c>
      <c r="R16" s="201">
        <v>0.43</v>
      </c>
      <c r="S16" s="201">
        <v>0.27</v>
      </c>
      <c r="T16" s="201">
        <v>0</v>
      </c>
      <c r="U16" s="201">
        <v>1.78</v>
      </c>
      <c r="V16" s="201">
        <v>0.13</v>
      </c>
      <c r="W16" s="201">
        <v>0.45</v>
      </c>
      <c r="X16" s="201">
        <v>1.66</v>
      </c>
      <c r="Y16" s="201">
        <v>0</v>
      </c>
      <c r="Z16" s="201">
        <v>2.6</v>
      </c>
      <c r="AA16" s="201">
        <v>0.92</v>
      </c>
      <c r="AB16" s="201">
        <v>0</v>
      </c>
      <c r="AC16" s="201">
        <v>13.84</v>
      </c>
      <c r="AD16" s="201">
        <v>0</v>
      </c>
      <c r="AE16" s="201">
        <v>0</v>
      </c>
      <c r="AF16" s="201">
        <v>0</v>
      </c>
      <c r="AG16" s="201">
        <v>-0.18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172.29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23.88</v>
      </c>
      <c r="K17" s="201">
        <v>0.28999999999999998</v>
      </c>
      <c r="L17" s="201">
        <v>2.84</v>
      </c>
      <c r="M17" s="201">
        <v>0.89</v>
      </c>
      <c r="N17" s="201">
        <v>1.21</v>
      </c>
      <c r="O17" s="201">
        <v>0</v>
      </c>
      <c r="P17" s="201">
        <v>1.37</v>
      </c>
      <c r="Q17" s="201">
        <v>0.22</v>
      </c>
      <c r="R17" s="201">
        <v>0.43</v>
      </c>
      <c r="S17" s="201">
        <v>0.27</v>
      </c>
      <c r="T17" s="201">
        <v>0</v>
      </c>
      <c r="U17" s="201">
        <v>1.78</v>
      </c>
      <c r="V17" s="201">
        <v>0.13</v>
      </c>
      <c r="W17" s="201">
        <v>0.45</v>
      </c>
      <c r="X17" s="201">
        <v>1.66</v>
      </c>
      <c r="Y17" s="201">
        <v>0</v>
      </c>
      <c r="Z17" s="201">
        <v>2.6</v>
      </c>
      <c r="AA17" s="201">
        <v>0.92</v>
      </c>
      <c r="AB17" s="201">
        <v>0</v>
      </c>
      <c r="AC17" s="201">
        <v>13.84</v>
      </c>
      <c r="AD17" s="201">
        <v>0</v>
      </c>
      <c r="AE17" s="201">
        <v>0</v>
      </c>
      <c r="AF17" s="201">
        <v>0</v>
      </c>
      <c r="AG17" s="201">
        <v>-0.18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172.29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23.88</v>
      </c>
      <c r="K18" s="201">
        <v>0.28999999999999998</v>
      </c>
      <c r="L18" s="201">
        <v>2.84</v>
      </c>
      <c r="M18" s="201">
        <v>0.89</v>
      </c>
      <c r="N18" s="201">
        <v>1.21</v>
      </c>
      <c r="O18" s="201">
        <v>0</v>
      </c>
      <c r="P18" s="201">
        <v>1.37</v>
      </c>
      <c r="Q18" s="201">
        <v>0.22</v>
      </c>
      <c r="R18" s="201">
        <v>0.43</v>
      </c>
      <c r="S18" s="201">
        <v>0.27</v>
      </c>
      <c r="T18" s="201">
        <v>0</v>
      </c>
      <c r="U18" s="201">
        <v>1.78</v>
      </c>
      <c r="V18" s="201">
        <v>0.13</v>
      </c>
      <c r="W18" s="201">
        <v>0.45</v>
      </c>
      <c r="X18" s="201">
        <v>1.66</v>
      </c>
      <c r="Y18" s="201">
        <v>0</v>
      </c>
      <c r="Z18" s="201">
        <v>2.6</v>
      </c>
      <c r="AA18" s="201">
        <v>0.92</v>
      </c>
      <c r="AB18" s="201">
        <v>0</v>
      </c>
      <c r="AC18" s="201">
        <v>13.84</v>
      </c>
      <c r="AD18" s="201">
        <v>0</v>
      </c>
      <c r="AE18" s="201">
        <v>0</v>
      </c>
      <c r="AF18" s="201">
        <v>0</v>
      </c>
      <c r="AG18" s="201">
        <v>-0.18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172.29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23.88</v>
      </c>
      <c r="K19" s="201">
        <v>0.04</v>
      </c>
      <c r="L19" s="201">
        <v>1.34</v>
      </c>
      <c r="M19" s="201">
        <v>0.89</v>
      </c>
      <c r="N19" s="201">
        <v>1.21</v>
      </c>
      <c r="O19" s="201">
        <v>0</v>
      </c>
      <c r="P19" s="201">
        <v>1.37</v>
      </c>
      <c r="Q19" s="201">
        <v>0.22</v>
      </c>
      <c r="R19" s="201">
        <v>0.43</v>
      </c>
      <c r="S19" s="201">
        <v>0.27</v>
      </c>
      <c r="T19" s="201">
        <v>0</v>
      </c>
      <c r="U19" s="201">
        <v>1.78</v>
      </c>
      <c r="V19" s="201">
        <v>0.13</v>
      </c>
      <c r="W19" s="201">
        <v>0.45</v>
      </c>
      <c r="X19" s="201">
        <v>1.66</v>
      </c>
      <c r="Y19" s="201">
        <v>0</v>
      </c>
      <c r="Z19" s="201">
        <v>2.6</v>
      </c>
      <c r="AA19" s="201">
        <v>0.92</v>
      </c>
      <c r="AB19" s="201">
        <v>0</v>
      </c>
      <c r="AC19" s="201">
        <v>13.84</v>
      </c>
      <c r="AD19" s="201">
        <v>0</v>
      </c>
      <c r="AE19" s="201">
        <v>0</v>
      </c>
      <c r="AF19" s="201">
        <v>0</v>
      </c>
      <c r="AG19" s="201">
        <v>-0.18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172.29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23.88</v>
      </c>
      <c r="K20" s="201">
        <v>0.04</v>
      </c>
      <c r="L20" s="201">
        <v>1.34</v>
      </c>
      <c r="M20" s="201">
        <v>0.89</v>
      </c>
      <c r="N20" s="201">
        <v>1.21</v>
      </c>
      <c r="O20" s="201">
        <v>0</v>
      </c>
      <c r="P20" s="201">
        <v>1.37</v>
      </c>
      <c r="Q20" s="201">
        <v>0.22</v>
      </c>
      <c r="R20" s="201">
        <v>0.43</v>
      </c>
      <c r="S20" s="201">
        <v>0.27</v>
      </c>
      <c r="T20" s="201">
        <v>0</v>
      </c>
      <c r="U20" s="201">
        <v>1.78</v>
      </c>
      <c r="V20" s="201">
        <v>0.13</v>
      </c>
      <c r="W20" s="201">
        <v>0.45</v>
      </c>
      <c r="X20" s="201">
        <v>1.66</v>
      </c>
      <c r="Y20" s="201">
        <v>0</v>
      </c>
      <c r="Z20" s="201">
        <v>2.6</v>
      </c>
      <c r="AA20" s="201">
        <v>0.92</v>
      </c>
      <c r="AB20" s="201">
        <v>0</v>
      </c>
      <c r="AC20" s="201">
        <v>13.84</v>
      </c>
      <c r="AD20" s="201">
        <v>0</v>
      </c>
      <c r="AE20" s="201">
        <v>0</v>
      </c>
      <c r="AF20" s="201">
        <v>0</v>
      </c>
      <c r="AG20" s="201">
        <v>-0.18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172.29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23.88</v>
      </c>
      <c r="K21" s="201">
        <v>0.28999999999999998</v>
      </c>
      <c r="L21" s="201">
        <v>1.34</v>
      </c>
      <c r="M21" s="201">
        <v>0.89</v>
      </c>
      <c r="N21" s="201">
        <v>1.21</v>
      </c>
      <c r="O21" s="201">
        <v>0</v>
      </c>
      <c r="P21" s="201">
        <v>1.37</v>
      </c>
      <c r="Q21" s="201">
        <v>0.22</v>
      </c>
      <c r="R21" s="201">
        <v>0.43</v>
      </c>
      <c r="S21" s="201">
        <v>0.27</v>
      </c>
      <c r="T21" s="201">
        <v>0</v>
      </c>
      <c r="U21" s="201">
        <v>1.78</v>
      </c>
      <c r="V21" s="201">
        <v>0.13</v>
      </c>
      <c r="W21" s="201">
        <v>0.45</v>
      </c>
      <c r="X21" s="201">
        <v>1.66</v>
      </c>
      <c r="Y21" s="201">
        <v>0</v>
      </c>
      <c r="Z21" s="201">
        <v>2.6</v>
      </c>
      <c r="AA21" s="201">
        <v>0.92</v>
      </c>
      <c r="AB21" s="201">
        <v>0</v>
      </c>
      <c r="AC21" s="201">
        <v>13.84</v>
      </c>
      <c r="AD21" s="201">
        <v>0</v>
      </c>
      <c r="AE21" s="201">
        <v>0</v>
      </c>
      <c r="AF21" s="201">
        <v>0</v>
      </c>
      <c r="AG21" s="201">
        <v>-0.18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172.29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23.88</v>
      </c>
      <c r="K22" s="201">
        <v>0.31</v>
      </c>
      <c r="L22" s="201">
        <v>7.84</v>
      </c>
      <c r="M22" s="201">
        <v>0.89</v>
      </c>
      <c r="N22" s="201">
        <v>1.21</v>
      </c>
      <c r="O22" s="201">
        <v>0</v>
      </c>
      <c r="P22" s="201">
        <v>1.37</v>
      </c>
      <c r="Q22" s="201">
        <v>0.22</v>
      </c>
      <c r="R22" s="201">
        <v>0.43</v>
      </c>
      <c r="S22" s="201">
        <v>0.27</v>
      </c>
      <c r="T22" s="201">
        <v>0</v>
      </c>
      <c r="U22" s="201">
        <v>1.78</v>
      </c>
      <c r="V22" s="201">
        <v>0.13</v>
      </c>
      <c r="W22" s="201">
        <v>0.45</v>
      </c>
      <c r="X22" s="201">
        <v>1.66</v>
      </c>
      <c r="Y22" s="201">
        <v>0</v>
      </c>
      <c r="Z22" s="201">
        <v>2.6</v>
      </c>
      <c r="AA22" s="201">
        <v>0.92</v>
      </c>
      <c r="AB22" s="201">
        <v>0</v>
      </c>
      <c r="AC22" s="201">
        <v>13.84</v>
      </c>
      <c r="AD22" s="201">
        <v>0</v>
      </c>
      <c r="AE22" s="201">
        <v>0</v>
      </c>
      <c r="AF22" s="201">
        <v>0</v>
      </c>
      <c r="AG22" s="201">
        <v>-0.18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172.29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23.88</v>
      </c>
      <c r="K23" s="201">
        <v>0.31</v>
      </c>
      <c r="L23" s="201">
        <v>7.83</v>
      </c>
      <c r="M23" s="201">
        <v>0.89</v>
      </c>
      <c r="N23" s="201">
        <v>1.21</v>
      </c>
      <c r="O23" s="201">
        <v>0</v>
      </c>
      <c r="P23" s="201">
        <v>1.37</v>
      </c>
      <c r="Q23" s="201">
        <v>0.22</v>
      </c>
      <c r="R23" s="201">
        <v>0.43</v>
      </c>
      <c r="S23" s="201">
        <v>0.27</v>
      </c>
      <c r="T23" s="201">
        <v>0</v>
      </c>
      <c r="U23" s="201">
        <v>1.78</v>
      </c>
      <c r="V23" s="201">
        <v>0.13</v>
      </c>
      <c r="W23" s="201">
        <v>0.45</v>
      </c>
      <c r="X23" s="201">
        <v>1.52</v>
      </c>
      <c r="Y23" s="201">
        <v>0</v>
      </c>
      <c r="Z23" s="201">
        <v>2.6</v>
      </c>
      <c r="AA23" s="201">
        <v>0.92</v>
      </c>
      <c r="AB23" s="201">
        <v>0</v>
      </c>
      <c r="AC23" s="201">
        <v>13.84</v>
      </c>
      <c r="AD23" s="201">
        <v>0</v>
      </c>
      <c r="AE23" s="201">
        <v>0</v>
      </c>
      <c r="AF23" s="201">
        <v>0</v>
      </c>
      <c r="AG23" s="201">
        <v>-0.18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172.29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23.88</v>
      </c>
      <c r="K24" s="201">
        <v>0.31</v>
      </c>
      <c r="L24" s="201">
        <v>7.83</v>
      </c>
      <c r="M24" s="201">
        <v>0.89</v>
      </c>
      <c r="N24" s="201">
        <v>1.21</v>
      </c>
      <c r="O24" s="201">
        <v>0</v>
      </c>
      <c r="P24" s="201">
        <v>1.37</v>
      </c>
      <c r="Q24" s="201">
        <v>0.22</v>
      </c>
      <c r="R24" s="201">
        <v>0.43</v>
      </c>
      <c r="S24" s="201">
        <v>0.27</v>
      </c>
      <c r="T24" s="201">
        <v>0</v>
      </c>
      <c r="U24" s="201">
        <v>1.78</v>
      </c>
      <c r="V24" s="201">
        <v>0.13</v>
      </c>
      <c r="W24" s="201">
        <v>0.45</v>
      </c>
      <c r="X24" s="201">
        <v>1.52</v>
      </c>
      <c r="Y24" s="201">
        <v>0</v>
      </c>
      <c r="Z24" s="201">
        <v>2.6</v>
      </c>
      <c r="AA24" s="201">
        <v>0.92</v>
      </c>
      <c r="AB24" s="201">
        <v>0</v>
      </c>
      <c r="AC24" s="201">
        <v>13.84</v>
      </c>
      <c r="AD24" s="201">
        <v>0</v>
      </c>
      <c r="AE24" s="201">
        <v>0</v>
      </c>
      <c r="AF24" s="201">
        <v>0</v>
      </c>
      <c r="AG24" s="201">
        <v>-0.18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172.29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23.88</v>
      </c>
      <c r="K25" s="201">
        <v>0.31</v>
      </c>
      <c r="L25" s="201">
        <v>7.83</v>
      </c>
      <c r="M25" s="201">
        <v>0.89</v>
      </c>
      <c r="N25" s="201">
        <v>1.21</v>
      </c>
      <c r="O25" s="201">
        <v>0</v>
      </c>
      <c r="P25" s="201">
        <v>1.37</v>
      </c>
      <c r="Q25" s="201">
        <v>0.22</v>
      </c>
      <c r="R25" s="201">
        <v>0.43</v>
      </c>
      <c r="S25" s="201">
        <v>0.27</v>
      </c>
      <c r="T25" s="201">
        <v>0</v>
      </c>
      <c r="U25" s="201">
        <v>1.78</v>
      </c>
      <c r="V25" s="201">
        <v>0.13</v>
      </c>
      <c r="W25" s="201">
        <v>0.45</v>
      </c>
      <c r="X25" s="201">
        <v>1.52</v>
      </c>
      <c r="Y25" s="201">
        <v>0</v>
      </c>
      <c r="Z25" s="201">
        <v>2.6</v>
      </c>
      <c r="AA25" s="201">
        <v>0.92</v>
      </c>
      <c r="AB25" s="201">
        <v>0</v>
      </c>
      <c r="AC25" s="201">
        <v>13.84</v>
      </c>
      <c r="AD25" s="201">
        <v>0</v>
      </c>
      <c r="AE25" s="201">
        <v>0</v>
      </c>
      <c r="AF25" s="201">
        <v>0</v>
      </c>
      <c r="AG25" s="201">
        <v>-0.18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172.29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23.88</v>
      </c>
      <c r="K26" s="201">
        <v>0.31</v>
      </c>
      <c r="L26" s="201">
        <v>51.33</v>
      </c>
      <c r="M26" s="201">
        <v>0.89</v>
      </c>
      <c r="N26" s="201">
        <v>1.21</v>
      </c>
      <c r="O26" s="201">
        <v>0</v>
      </c>
      <c r="P26" s="201">
        <v>1.37</v>
      </c>
      <c r="Q26" s="201">
        <v>0.22</v>
      </c>
      <c r="R26" s="201">
        <v>0.43</v>
      </c>
      <c r="S26" s="201">
        <v>0.27</v>
      </c>
      <c r="T26" s="201">
        <v>0</v>
      </c>
      <c r="U26" s="201">
        <v>1.78</v>
      </c>
      <c r="V26" s="201">
        <v>0.13</v>
      </c>
      <c r="W26" s="201">
        <v>0.45</v>
      </c>
      <c r="X26" s="201">
        <v>1.52</v>
      </c>
      <c r="Y26" s="201">
        <v>0</v>
      </c>
      <c r="Z26" s="201">
        <v>2.6</v>
      </c>
      <c r="AA26" s="201">
        <v>0.79</v>
      </c>
      <c r="AB26" s="201">
        <v>0</v>
      </c>
      <c r="AC26" s="201">
        <v>13.74</v>
      </c>
      <c r="AD26" s="201">
        <v>0</v>
      </c>
      <c r="AE26" s="201">
        <v>0</v>
      </c>
      <c r="AF26" s="201">
        <v>0</v>
      </c>
      <c r="AG26" s="201">
        <v>-0.18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172.29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23.88</v>
      </c>
      <c r="K27" s="201">
        <v>0.31</v>
      </c>
      <c r="L27" s="201">
        <v>51.33</v>
      </c>
      <c r="M27" s="201">
        <v>0.89</v>
      </c>
      <c r="N27" s="201">
        <v>1.21</v>
      </c>
      <c r="O27" s="201">
        <v>0</v>
      </c>
      <c r="P27" s="201">
        <v>1.37</v>
      </c>
      <c r="Q27" s="201">
        <v>0.22</v>
      </c>
      <c r="R27" s="201">
        <v>0.43</v>
      </c>
      <c r="S27" s="201">
        <v>0.27</v>
      </c>
      <c r="T27" s="201">
        <v>0</v>
      </c>
      <c r="U27" s="201">
        <v>1.78</v>
      </c>
      <c r="V27" s="201">
        <v>0.13</v>
      </c>
      <c r="W27" s="201">
        <v>0.45</v>
      </c>
      <c r="X27" s="201">
        <v>1.52</v>
      </c>
      <c r="Y27" s="201">
        <v>0</v>
      </c>
      <c r="Z27" s="201">
        <v>2.6</v>
      </c>
      <c r="AA27" s="201">
        <v>0.92</v>
      </c>
      <c r="AB27" s="201">
        <v>0</v>
      </c>
      <c r="AC27" s="201">
        <v>13.74</v>
      </c>
      <c r="AD27" s="201">
        <v>0</v>
      </c>
      <c r="AE27" s="201">
        <v>0</v>
      </c>
      <c r="AF27" s="201">
        <v>0</v>
      </c>
      <c r="AG27" s="201">
        <v>-0.18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172.29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23.88</v>
      </c>
      <c r="K28" s="201">
        <v>0.31</v>
      </c>
      <c r="L28" s="201">
        <v>7.84</v>
      </c>
      <c r="M28" s="201">
        <v>0.89</v>
      </c>
      <c r="N28" s="201">
        <v>1.21</v>
      </c>
      <c r="O28" s="201">
        <v>0</v>
      </c>
      <c r="P28" s="201">
        <v>1.37</v>
      </c>
      <c r="Q28" s="201">
        <v>0.22</v>
      </c>
      <c r="R28" s="201">
        <v>0.43</v>
      </c>
      <c r="S28" s="201">
        <v>0.27</v>
      </c>
      <c r="T28" s="201">
        <v>0</v>
      </c>
      <c r="U28" s="201">
        <v>1.78</v>
      </c>
      <c r="V28" s="201">
        <v>0.13</v>
      </c>
      <c r="W28" s="201">
        <v>0.45</v>
      </c>
      <c r="X28" s="201">
        <v>1.52</v>
      </c>
      <c r="Y28" s="201">
        <v>0</v>
      </c>
      <c r="Z28" s="201">
        <v>2.6</v>
      </c>
      <c r="AA28" s="201">
        <v>0.92</v>
      </c>
      <c r="AB28" s="201">
        <v>0</v>
      </c>
      <c r="AC28" s="201">
        <v>13.74</v>
      </c>
      <c r="AD28" s="201">
        <v>0</v>
      </c>
      <c r="AE28" s="201">
        <v>0</v>
      </c>
      <c r="AF28" s="201">
        <v>0</v>
      </c>
      <c r="AG28" s="201">
        <v>-0.18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172.29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23.88</v>
      </c>
      <c r="K29" s="201">
        <v>0.31</v>
      </c>
      <c r="L29" s="201">
        <v>7.84</v>
      </c>
      <c r="M29" s="201">
        <v>0.89</v>
      </c>
      <c r="N29" s="201">
        <v>1.21</v>
      </c>
      <c r="O29" s="201">
        <v>0</v>
      </c>
      <c r="P29" s="201">
        <v>3.25</v>
      </c>
      <c r="Q29" s="201">
        <v>0.22</v>
      </c>
      <c r="R29" s="201">
        <v>0.43</v>
      </c>
      <c r="S29" s="201">
        <v>0.27</v>
      </c>
      <c r="T29" s="201">
        <v>0</v>
      </c>
      <c r="U29" s="201">
        <v>1.78</v>
      </c>
      <c r="V29" s="201">
        <v>0.13</v>
      </c>
      <c r="W29" s="201">
        <v>0.45</v>
      </c>
      <c r="X29" s="201">
        <v>1.52</v>
      </c>
      <c r="Y29" s="201">
        <v>0</v>
      </c>
      <c r="Z29" s="201">
        <v>2.6</v>
      </c>
      <c r="AA29" s="201">
        <v>0.92</v>
      </c>
      <c r="AB29" s="201">
        <v>0</v>
      </c>
      <c r="AC29" s="201">
        <v>13.84</v>
      </c>
      <c r="AD29" s="201">
        <v>0</v>
      </c>
      <c r="AE29" s="201">
        <v>0</v>
      </c>
      <c r="AF29" s="201">
        <v>0</v>
      </c>
      <c r="AG29" s="201">
        <v>-0.18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172.29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23.88</v>
      </c>
      <c r="K30" s="201">
        <v>0.31</v>
      </c>
      <c r="L30" s="201">
        <v>7.84</v>
      </c>
      <c r="M30" s="201">
        <v>0.89</v>
      </c>
      <c r="N30" s="201">
        <v>1.21</v>
      </c>
      <c r="O30" s="201">
        <v>0</v>
      </c>
      <c r="P30" s="201">
        <v>3.25</v>
      </c>
      <c r="Q30" s="201">
        <v>0.22</v>
      </c>
      <c r="R30" s="201">
        <v>0.44</v>
      </c>
      <c r="S30" s="201">
        <v>0.27</v>
      </c>
      <c r="T30" s="201">
        <v>0</v>
      </c>
      <c r="U30" s="201">
        <v>1.78</v>
      </c>
      <c r="V30" s="201">
        <v>0.13</v>
      </c>
      <c r="W30" s="201">
        <v>0.45</v>
      </c>
      <c r="X30" s="201">
        <v>1.52</v>
      </c>
      <c r="Y30" s="201">
        <v>0</v>
      </c>
      <c r="Z30" s="201">
        <v>2.6</v>
      </c>
      <c r="AA30" s="201">
        <v>0.92</v>
      </c>
      <c r="AB30" s="201">
        <v>0</v>
      </c>
      <c r="AC30" s="201">
        <v>13.84</v>
      </c>
      <c r="AD30" s="201">
        <v>0</v>
      </c>
      <c r="AE30" s="201">
        <v>0</v>
      </c>
      <c r="AF30" s="201">
        <v>0</v>
      </c>
      <c r="AG30" s="201">
        <v>-0.18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172.29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23.21</v>
      </c>
      <c r="K31" s="201">
        <v>4.3899999999999997</v>
      </c>
      <c r="L31" s="201">
        <v>37.130000000000003</v>
      </c>
      <c r="M31" s="201">
        <v>0.89</v>
      </c>
      <c r="N31" s="201">
        <v>1.21</v>
      </c>
      <c r="O31" s="201">
        <v>0</v>
      </c>
      <c r="P31" s="201">
        <v>3.25</v>
      </c>
      <c r="Q31" s="201">
        <v>0.22</v>
      </c>
      <c r="R31" s="201">
        <v>0.44</v>
      </c>
      <c r="S31" s="201">
        <v>0.27</v>
      </c>
      <c r="T31" s="201">
        <v>0</v>
      </c>
      <c r="U31" s="201">
        <v>1.78</v>
      </c>
      <c r="V31" s="201">
        <v>0.13</v>
      </c>
      <c r="W31" s="201">
        <v>0.45</v>
      </c>
      <c r="X31" s="201">
        <v>1.52</v>
      </c>
      <c r="Y31" s="201">
        <v>0</v>
      </c>
      <c r="Z31" s="201">
        <v>0</v>
      </c>
      <c r="AA31" s="201">
        <v>0.92</v>
      </c>
      <c r="AB31" s="201">
        <v>0</v>
      </c>
      <c r="AC31" s="201">
        <v>13.84</v>
      </c>
      <c r="AD31" s="201">
        <v>0</v>
      </c>
      <c r="AE31" s="201">
        <v>0</v>
      </c>
      <c r="AF31" s="201">
        <v>0</v>
      </c>
      <c r="AG31" s="201">
        <v>-0.18</v>
      </c>
      <c r="AH31" s="201">
        <v>3.86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172.29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23.21</v>
      </c>
      <c r="K32" s="201">
        <v>0.31</v>
      </c>
      <c r="L32" s="201">
        <v>79.62</v>
      </c>
      <c r="M32" s="201">
        <v>0.89</v>
      </c>
      <c r="N32" s="201">
        <v>1.21</v>
      </c>
      <c r="O32" s="201">
        <v>0</v>
      </c>
      <c r="P32" s="201">
        <v>3.25</v>
      </c>
      <c r="Q32" s="201">
        <v>0.22</v>
      </c>
      <c r="R32" s="201">
        <v>0.44</v>
      </c>
      <c r="S32" s="201">
        <v>0.27</v>
      </c>
      <c r="T32" s="201">
        <v>0</v>
      </c>
      <c r="U32" s="201">
        <v>1.78</v>
      </c>
      <c r="V32" s="201">
        <v>0.13</v>
      </c>
      <c r="W32" s="201">
        <v>0.45</v>
      </c>
      <c r="X32" s="201">
        <v>1.52</v>
      </c>
      <c r="Y32" s="201">
        <v>0</v>
      </c>
      <c r="Z32" s="201">
        <v>2.6</v>
      </c>
      <c r="AA32" s="201">
        <v>0</v>
      </c>
      <c r="AB32" s="201">
        <v>0</v>
      </c>
      <c r="AC32" s="201">
        <v>13.84</v>
      </c>
      <c r="AD32" s="201">
        <v>0</v>
      </c>
      <c r="AE32" s="201">
        <v>0</v>
      </c>
      <c r="AF32" s="201">
        <v>0</v>
      </c>
      <c r="AG32" s="201">
        <v>-0.18</v>
      </c>
      <c r="AH32" s="201">
        <v>3.86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172.29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23.21</v>
      </c>
      <c r="K33" s="201">
        <v>4.33</v>
      </c>
      <c r="L33" s="201">
        <v>165.73</v>
      </c>
      <c r="M33" s="201">
        <v>0.89</v>
      </c>
      <c r="N33" s="201">
        <v>1.21</v>
      </c>
      <c r="O33" s="201">
        <v>0</v>
      </c>
      <c r="P33" s="201">
        <v>1.48</v>
      </c>
      <c r="Q33" s="201">
        <v>3.14</v>
      </c>
      <c r="R33" s="201">
        <v>6.09</v>
      </c>
      <c r="S33" s="201">
        <v>3.71</v>
      </c>
      <c r="T33" s="201">
        <v>0</v>
      </c>
      <c r="U33" s="201">
        <v>1.78</v>
      </c>
      <c r="V33" s="201">
        <v>0.13</v>
      </c>
      <c r="W33" s="201">
        <v>0.45</v>
      </c>
      <c r="X33" s="201">
        <v>1.52</v>
      </c>
      <c r="Y33" s="201">
        <v>0</v>
      </c>
      <c r="Z33" s="201">
        <v>29.61</v>
      </c>
      <c r="AA33" s="201">
        <v>13.36</v>
      </c>
      <c r="AB33" s="201">
        <v>0</v>
      </c>
      <c r="AC33" s="201">
        <v>13.84</v>
      </c>
      <c r="AD33" s="201">
        <v>0</v>
      </c>
      <c r="AE33" s="201">
        <v>0</v>
      </c>
      <c r="AF33" s="201">
        <v>0</v>
      </c>
      <c r="AG33" s="201">
        <v>-0.18</v>
      </c>
      <c r="AH33" s="201">
        <v>7.71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172.29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23.21</v>
      </c>
      <c r="K34" s="201">
        <v>4.3899999999999997</v>
      </c>
      <c r="L34" s="201">
        <v>174.11</v>
      </c>
      <c r="M34" s="201">
        <v>0.89</v>
      </c>
      <c r="N34" s="201">
        <v>1.21</v>
      </c>
      <c r="O34" s="201">
        <v>0</v>
      </c>
      <c r="P34" s="201">
        <v>1.43</v>
      </c>
      <c r="Q34" s="201">
        <v>3.14</v>
      </c>
      <c r="R34" s="201">
        <v>6.09</v>
      </c>
      <c r="S34" s="201">
        <v>3.71</v>
      </c>
      <c r="T34" s="201">
        <v>0</v>
      </c>
      <c r="U34" s="201">
        <v>1.78</v>
      </c>
      <c r="V34" s="201">
        <v>0.13</v>
      </c>
      <c r="W34" s="201">
        <v>0.45</v>
      </c>
      <c r="X34" s="201">
        <v>1.52</v>
      </c>
      <c r="Y34" s="201">
        <v>0</v>
      </c>
      <c r="Z34" s="201">
        <v>29.61</v>
      </c>
      <c r="AA34" s="201">
        <v>9.9600000000000009</v>
      </c>
      <c r="AB34" s="201">
        <v>0</v>
      </c>
      <c r="AC34" s="201">
        <v>13.84</v>
      </c>
      <c r="AD34" s="201">
        <v>0</v>
      </c>
      <c r="AE34" s="201">
        <v>0</v>
      </c>
      <c r="AF34" s="201">
        <v>0</v>
      </c>
      <c r="AG34" s="201">
        <v>-0.18</v>
      </c>
      <c r="AH34" s="201">
        <v>7.71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172.29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23.21</v>
      </c>
      <c r="K35" s="201">
        <v>4.3899999999999997</v>
      </c>
      <c r="L35" s="201">
        <v>174.11</v>
      </c>
      <c r="M35" s="201">
        <v>0.89</v>
      </c>
      <c r="N35" s="201">
        <v>1.21</v>
      </c>
      <c r="O35" s="201">
        <v>0</v>
      </c>
      <c r="P35" s="201">
        <v>1.43</v>
      </c>
      <c r="Q35" s="201">
        <v>3.14</v>
      </c>
      <c r="R35" s="201">
        <v>6.09</v>
      </c>
      <c r="S35" s="201">
        <v>3.79</v>
      </c>
      <c r="T35" s="201">
        <v>0</v>
      </c>
      <c r="U35" s="201">
        <v>1.78</v>
      </c>
      <c r="V35" s="201">
        <v>0.13</v>
      </c>
      <c r="W35" s="201">
        <v>0.45</v>
      </c>
      <c r="X35" s="201">
        <v>1.52</v>
      </c>
      <c r="Y35" s="201">
        <v>0</v>
      </c>
      <c r="Z35" s="201">
        <v>29.61</v>
      </c>
      <c r="AA35" s="201">
        <v>9.9600000000000009</v>
      </c>
      <c r="AB35" s="201">
        <v>0</v>
      </c>
      <c r="AC35" s="201">
        <v>13.84</v>
      </c>
      <c r="AD35" s="201">
        <v>0</v>
      </c>
      <c r="AE35" s="201">
        <v>0</v>
      </c>
      <c r="AF35" s="201">
        <v>0</v>
      </c>
      <c r="AG35" s="201">
        <v>-0.18</v>
      </c>
      <c r="AH35" s="201">
        <v>11.57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172.29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23.21</v>
      </c>
      <c r="K36" s="201">
        <v>4.33</v>
      </c>
      <c r="L36" s="201">
        <v>174.11</v>
      </c>
      <c r="M36" s="201">
        <v>0.89</v>
      </c>
      <c r="N36" s="201">
        <v>1.21</v>
      </c>
      <c r="O36" s="201">
        <v>0</v>
      </c>
      <c r="P36" s="201">
        <v>1.43</v>
      </c>
      <c r="Q36" s="201">
        <v>3.14</v>
      </c>
      <c r="R36" s="201">
        <v>6.09</v>
      </c>
      <c r="S36" s="201">
        <v>3.79</v>
      </c>
      <c r="T36" s="201">
        <v>0</v>
      </c>
      <c r="U36" s="201">
        <v>1.78</v>
      </c>
      <c r="V36" s="201">
        <v>0.13</v>
      </c>
      <c r="W36" s="201">
        <v>0.45</v>
      </c>
      <c r="X36" s="201">
        <v>1.52</v>
      </c>
      <c r="Y36" s="201">
        <v>0</v>
      </c>
      <c r="Z36" s="201">
        <v>29.61</v>
      </c>
      <c r="AA36" s="201">
        <v>9.9600000000000009</v>
      </c>
      <c r="AB36" s="201">
        <v>0</v>
      </c>
      <c r="AC36" s="201">
        <v>13.84</v>
      </c>
      <c r="AD36" s="201">
        <v>0</v>
      </c>
      <c r="AE36" s="201">
        <v>0</v>
      </c>
      <c r="AF36" s="201">
        <v>0</v>
      </c>
      <c r="AG36" s="201">
        <v>-0.18</v>
      </c>
      <c r="AH36" s="201">
        <v>11.57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172.29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23.21</v>
      </c>
      <c r="K37" s="201">
        <v>4.3499999999999996</v>
      </c>
      <c r="L37" s="201">
        <v>174.11</v>
      </c>
      <c r="M37" s="201">
        <v>0.89</v>
      </c>
      <c r="N37" s="201">
        <v>1.21</v>
      </c>
      <c r="O37" s="201">
        <v>0</v>
      </c>
      <c r="P37" s="201">
        <v>1.43</v>
      </c>
      <c r="Q37" s="201">
        <v>3.14</v>
      </c>
      <c r="R37" s="201">
        <v>6.09</v>
      </c>
      <c r="S37" s="201">
        <v>3.79</v>
      </c>
      <c r="T37" s="201">
        <v>0</v>
      </c>
      <c r="U37" s="201">
        <v>1.78</v>
      </c>
      <c r="V37" s="201">
        <v>1.1100000000000001</v>
      </c>
      <c r="W37" s="201">
        <v>0.45</v>
      </c>
      <c r="X37" s="201">
        <v>1.52</v>
      </c>
      <c r="Y37" s="201">
        <v>0</v>
      </c>
      <c r="Z37" s="201">
        <v>58.62</v>
      </c>
      <c r="AA37" s="201">
        <v>9.9600000000000009</v>
      </c>
      <c r="AB37" s="201">
        <v>0</v>
      </c>
      <c r="AC37" s="201">
        <v>13.84</v>
      </c>
      <c r="AD37" s="201">
        <v>0</v>
      </c>
      <c r="AE37" s="201">
        <v>0</v>
      </c>
      <c r="AF37" s="201">
        <v>0</v>
      </c>
      <c r="AG37" s="201">
        <v>-0.18</v>
      </c>
      <c r="AH37" s="201">
        <v>15.42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172.29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23.21</v>
      </c>
      <c r="K38" s="201">
        <v>4.3499999999999996</v>
      </c>
      <c r="L38" s="201">
        <v>174.11</v>
      </c>
      <c r="M38" s="201">
        <v>0.89</v>
      </c>
      <c r="N38" s="201">
        <v>1.21</v>
      </c>
      <c r="O38" s="201">
        <v>0</v>
      </c>
      <c r="P38" s="201">
        <v>1.43</v>
      </c>
      <c r="Q38" s="201">
        <v>3.14</v>
      </c>
      <c r="R38" s="201">
        <v>6.09</v>
      </c>
      <c r="S38" s="201">
        <v>3.79</v>
      </c>
      <c r="T38" s="201">
        <v>0</v>
      </c>
      <c r="U38" s="201">
        <v>1.78</v>
      </c>
      <c r="V38" s="201">
        <v>1.1100000000000001</v>
      </c>
      <c r="W38" s="201">
        <v>0.45</v>
      </c>
      <c r="X38" s="201">
        <v>1.52</v>
      </c>
      <c r="Y38" s="201">
        <v>0</v>
      </c>
      <c r="Z38" s="201">
        <v>58.62</v>
      </c>
      <c r="AA38" s="201">
        <v>9.9600000000000009</v>
      </c>
      <c r="AB38" s="201">
        <v>0</v>
      </c>
      <c r="AC38" s="201">
        <v>13.84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172.29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22.87</v>
      </c>
      <c r="K39" s="201">
        <v>4.26</v>
      </c>
      <c r="L39" s="201">
        <v>167.22</v>
      </c>
      <c r="M39" s="201">
        <v>0.88</v>
      </c>
      <c r="N39" s="201">
        <v>1.2</v>
      </c>
      <c r="O39" s="201">
        <v>0</v>
      </c>
      <c r="P39" s="201">
        <v>1.41</v>
      </c>
      <c r="Q39" s="201">
        <v>3.09</v>
      </c>
      <c r="R39" s="201">
        <v>6.09</v>
      </c>
      <c r="S39" s="201">
        <v>3.79</v>
      </c>
      <c r="T39" s="201">
        <v>0</v>
      </c>
      <c r="U39" s="201">
        <v>1.78</v>
      </c>
      <c r="V39" s="201">
        <v>1.1100000000000001</v>
      </c>
      <c r="W39" s="201">
        <v>0.45</v>
      </c>
      <c r="X39" s="201">
        <v>1.52</v>
      </c>
      <c r="Y39" s="201">
        <v>0</v>
      </c>
      <c r="Z39" s="201">
        <v>58.62</v>
      </c>
      <c r="AA39" s="201">
        <v>9.9600000000000009</v>
      </c>
      <c r="AB39" s="201">
        <v>0</v>
      </c>
      <c r="AC39" s="201">
        <v>13.84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167.94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22.87</v>
      </c>
      <c r="K40" s="201">
        <v>4.3099999999999996</v>
      </c>
      <c r="L40" s="201">
        <v>169.15</v>
      </c>
      <c r="M40" s="201">
        <v>0.88</v>
      </c>
      <c r="N40" s="201">
        <v>1.21</v>
      </c>
      <c r="O40" s="201">
        <v>0</v>
      </c>
      <c r="P40" s="201">
        <v>1.42</v>
      </c>
      <c r="Q40" s="201">
        <v>3.09</v>
      </c>
      <c r="R40" s="201">
        <v>6.09</v>
      </c>
      <c r="S40" s="201">
        <v>3.79</v>
      </c>
      <c r="T40" s="201">
        <v>0</v>
      </c>
      <c r="U40" s="201">
        <v>1.78</v>
      </c>
      <c r="V40" s="201">
        <v>1.1100000000000001</v>
      </c>
      <c r="W40" s="201">
        <v>0.45</v>
      </c>
      <c r="X40" s="201">
        <v>1.52</v>
      </c>
      <c r="Y40" s="201">
        <v>0</v>
      </c>
      <c r="Z40" s="201">
        <v>58.62</v>
      </c>
      <c r="AA40" s="201">
        <v>9.9600000000000009</v>
      </c>
      <c r="AB40" s="201">
        <v>0</v>
      </c>
      <c r="AC40" s="201">
        <v>13.84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167.94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22.87</v>
      </c>
      <c r="K41" s="201">
        <v>4.22</v>
      </c>
      <c r="L41" s="201">
        <v>155.05000000000001</v>
      </c>
      <c r="M41" s="201">
        <v>0.85</v>
      </c>
      <c r="N41" s="201">
        <v>1.1599999999999999</v>
      </c>
      <c r="O41" s="201">
        <v>0</v>
      </c>
      <c r="P41" s="201">
        <v>1.37</v>
      </c>
      <c r="Q41" s="201">
        <v>3.09</v>
      </c>
      <c r="R41" s="201">
        <v>6.09</v>
      </c>
      <c r="S41" s="201">
        <v>3.79</v>
      </c>
      <c r="T41" s="201">
        <v>0</v>
      </c>
      <c r="U41" s="201">
        <v>1.75</v>
      </c>
      <c r="V41" s="201">
        <v>0</v>
      </c>
      <c r="W41" s="201">
        <v>0.45</v>
      </c>
      <c r="X41" s="201">
        <v>1.52</v>
      </c>
      <c r="Y41" s="201">
        <v>0</v>
      </c>
      <c r="Z41" s="201">
        <v>58.62</v>
      </c>
      <c r="AA41" s="201">
        <v>9.9600000000000009</v>
      </c>
      <c r="AB41" s="201">
        <v>0</v>
      </c>
      <c r="AC41" s="201">
        <v>13.84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167.94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22.87</v>
      </c>
      <c r="K42" s="201">
        <v>4.22</v>
      </c>
      <c r="L42" s="201">
        <v>153.35</v>
      </c>
      <c r="M42" s="201">
        <v>0.84</v>
      </c>
      <c r="N42" s="201">
        <v>1.1499999999999999</v>
      </c>
      <c r="O42" s="201">
        <v>0</v>
      </c>
      <c r="P42" s="201">
        <v>1.36</v>
      </c>
      <c r="Q42" s="201">
        <v>3.09</v>
      </c>
      <c r="R42" s="201">
        <v>6.09</v>
      </c>
      <c r="S42" s="201">
        <v>3.79</v>
      </c>
      <c r="T42" s="201">
        <v>0</v>
      </c>
      <c r="U42" s="201">
        <v>1.75</v>
      </c>
      <c r="V42" s="201">
        <v>0</v>
      </c>
      <c r="W42" s="201">
        <v>0.45</v>
      </c>
      <c r="X42" s="201">
        <v>1.52</v>
      </c>
      <c r="Y42" s="201">
        <v>0</v>
      </c>
      <c r="Z42" s="201">
        <v>58.62</v>
      </c>
      <c r="AA42" s="201">
        <v>9.9600000000000009</v>
      </c>
      <c r="AB42" s="201">
        <v>0</v>
      </c>
      <c r="AC42" s="201">
        <v>13.84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167.94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22.87</v>
      </c>
      <c r="K43" s="201">
        <v>0.31</v>
      </c>
      <c r="L43" s="201">
        <v>171.82</v>
      </c>
      <c r="M43" s="201">
        <v>0.89</v>
      </c>
      <c r="N43" s="201">
        <v>1.21</v>
      </c>
      <c r="O43" s="201">
        <v>0</v>
      </c>
      <c r="P43" s="201">
        <v>1.43</v>
      </c>
      <c r="Q43" s="201">
        <v>0.33</v>
      </c>
      <c r="R43" s="201">
        <v>0.43</v>
      </c>
      <c r="S43" s="201">
        <v>0.27</v>
      </c>
      <c r="T43" s="201">
        <v>0</v>
      </c>
      <c r="U43" s="201">
        <v>1.75</v>
      </c>
      <c r="V43" s="201">
        <v>0</v>
      </c>
      <c r="W43" s="201">
        <v>0.45</v>
      </c>
      <c r="X43" s="201">
        <v>1.52</v>
      </c>
      <c r="Y43" s="201">
        <v>0</v>
      </c>
      <c r="Z43" s="201">
        <v>29.61</v>
      </c>
      <c r="AA43" s="201">
        <v>0</v>
      </c>
      <c r="AB43" s="201">
        <v>0</v>
      </c>
      <c r="AC43" s="201">
        <v>14.15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167.94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22.87</v>
      </c>
      <c r="K44" s="201">
        <v>0.31</v>
      </c>
      <c r="L44" s="201">
        <v>174.11</v>
      </c>
      <c r="M44" s="201">
        <v>0.89</v>
      </c>
      <c r="N44" s="201">
        <v>1.21</v>
      </c>
      <c r="O44" s="201">
        <v>0</v>
      </c>
      <c r="P44" s="201">
        <v>1.43</v>
      </c>
      <c r="Q44" s="201">
        <v>0.22</v>
      </c>
      <c r="R44" s="201">
        <v>0.43</v>
      </c>
      <c r="S44" s="201">
        <v>0.27</v>
      </c>
      <c r="T44" s="201">
        <v>0</v>
      </c>
      <c r="U44" s="201">
        <v>1.75</v>
      </c>
      <c r="V44" s="201">
        <v>0</v>
      </c>
      <c r="W44" s="201">
        <v>0.45</v>
      </c>
      <c r="X44" s="201">
        <v>1.52</v>
      </c>
      <c r="Y44" s="201">
        <v>0</v>
      </c>
      <c r="Z44" s="201">
        <v>2.6</v>
      </c>
      <c r="AA44" s="201">
        <v>0</v>
      </c>
      <c r="AB44" s="201">
        <v>0</v>
      </c>
      <c r="AC44" s="201">
        <v>14.15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167.94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22.87</v>
      </c>
      <c r="K45" s="201">
        <v>0.24</v>
      </c>
      <c r="L45" s="201">
        <v>174.11</v>
      </c>
      <c r="M45" s="201">
        <v>0.88</v>
      </c>
      <c r="N45" s="201">
        <v>1.21</v>
      </c>
      <c r="O45" s="201">
        <v>0</v>
      </c>
      <c r="P45" s="201">
        <v>1.42</v>
      </c>
      <c r="Q45" s="201">
        <v>0.22</v>
      </c>
      <c r="R45" s="201">
        <v>0.43</v>
      </c>
      <c r="S45" s="201">
        <v>0.27</v>
      </c>
      <c r="T45" s="201">
        <v>0</v>
      </c>
      <c r="U45" s="201">
        <v>1.75</v>
      </c>
      <c r="V45" s="201">
        <v>0</v>
      </c>
      <c r="W45" s="201">
        <v>0.45</v>
      </c>
      <c r="X45" s="201">
        <v>1.52</v>
      </c>
      <c r="Y45" s="201">
        <v>0</v>
      </c>
      <c r="Z45" s="201">
        <v>2.6</v>
      </c>
      <c r="AA45" s="201">
        <v>0</v>
      </c>
      <c r="AB45" s="201">
        <v>0</v>
      </c>
      <c r="AC45" s="201">
        <v>14.15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167.94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22.87</v>
      </c>
      <c r="K46" s="201">
        <v>7.0000000000000007E-2</v>
      </c>
      <c r="L46" s="201">
        <v>123.84</v>
      </c>
      <c r="M46" s="201">
        <v>0.87</v>
      </c>
      <c r="N46" s="201">
        <v>1.19</v>
      </c>
      <c r="O46" s="201">
        <v>0</v>
      </c>
      <c r="P46" s="201">
        <v>1.39</v>
      </c>
      <c r="Q46" s="201">
        <v>0.22</v>
      </c>
      <c r="R46" s="201">
        <v>0.43</v>
      </c>
      <c r="S46" s="201">
        <v>0.27</v>
      </c>
      <c r="T46" s="201">
        <v>0</v>
      </c>
      <c r="U46" s="201">
        <v>1.75</v>
      </c>
      <c r="V46" s="201">
        <v>0</v>
      </c>
      <c r="W46" s="201">
        <v>0.45</v>
      </c>
      <c r="X46" s="201">
        <v>1.52</v>
      </c>
      <c r="Y46" s="201">
        <v>0</v>
      </c>
      <c r="Z46" s="201">
        <v>2.6</v>
      </c>
      <c r="AA46" s="201">
        <v>0</v>
      </c>
      <c r="AB46" s="201">
        <v>0</v>
      </c>
      <c r="AC46" s="201">
        <v>14.15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167.94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22.54</v>
      </c>
      <c r="K47" s="201">
        <v>0</v>
      </c>
      <c r="L47" s="201">
        <v>93.9</v>
      </c>
      <c r="M47" s="201">
        <v>0.86</v>
      </c>
      <c r="N47" s="201">
        <v>1.18</v>
      </c>
      <c r="O47" s="201">
        <v>0</v>
      </c>
      <c r="P47" s="201">
        <v>1.39</v>
      </c>
      <c r="Q47" s="201">
        <v>0.22</v>
      </c>
      <c r="R47" s="201">
        <v>0.43</v>
      </c>
      <c r="S47" s="201">
        <v>0.27</v>
      </c>
      <c r="T47" s="201">
        <v>0</v>
      </c>
      <c r="U47" s="201">
        <v>1.75</v>
      </c>
      <c r="V47" s="201">
        <v>0</v>
      </c>
      <c r="W47" s="201">
        <v>0.45</v>
      </c>
      <c r="X47" s="201">
        <v>1.52</v>
      </c>
      <c r="Y47" s="201">
        <v>0</v>
      </c>
      <c r="Z47" s="201">
        <v>1.74</v>
      </c>
      <c r="AA47" s="201">
        <v>0</v>
      </c>
      <c r="AB47" s="201">
        <v>0</v>
      </c>
      <c r="AC47" s="201">
        <v>14.46</v>
      </c>
      <c r="AD47" s="201">
        <v>0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167.94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22.54</v>
      </c>
      <c r="K48" s="201">
        <v>0</v>
      </c>
      <c r="L48" s="201">
        <v>80.34</v>
      </c>
      <c r="M48" s="201">
        <v>0.86</v>
      </c>
      <c r="N48" s="201">
        <v>1.18</v>
      </c>
      <c r="O48" s="201">
        <v>0</v>
      </c>
      <c r="P48" s="201">
        <v>1.38</v>
      </c>
      <c r="Q48" s="201">
        <v>0.22</v>
      </c>
      <c r="R48" s="201">
        <v>0.43</v>
      </c>
      <c r="S48" s="201">
        <v>0.27</v>
      </c>
      <c r="T48" s="201">
        <v>0</v>
      </c>
      <c r="U48" s="201">
        <v>1.75</v>
      </c>
      <c r="V48" s="201">
        <v>0</v>
      </c>
      <c r="W48" s="201">
        <v>0.45</v>
      </c>
      <c r="X48" s="201">
        <v>1.52</v>
      </c>
      <c r="Y48" s="201">
        <v>0</v>
      </c>
      <c r="Z48" s="201">
        <v>1.74</v>
      </c>
      <c r="AA48" s="201">
        <v>0</v>
      </c>
      <c r="AB48" s="201">
        <v>0</v>
      </c>
      <c r="AC48" s="201">
        <v>14.46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167.94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22.54</v>
      </c>
      <c r="K49" s="201">
        <v>0</v>
      </c>
      <c r="L49" s="201">
        <v>70.67</v>
      </c>
      <c r="M49" s="201">
        <v>0.85</v>
      </c>
      <c r="N49" s="201">
        <v>1.1599999999999999</v>
      </c>
      <c r="O49" s="201">
        <v>0</v>
      </c>
      <c r="P49" s="201">
        <v>1.37</v>
      </c>
      <c r="Q49" s="201">
        <v>0.22</v>
      </c>
      <c r="R49" s="201">
        <v>0.43</v>
      </c>
      <c r="S49" s="201">
        <v>0.27</v>
      </c>
      <c r="T49" s="201">
        <v>0</v>
      </c>
      <c r="U49" s="201">
        <v>1.75</v>
      </c>
      <c r="V49" s="201">
        <v>0</v>
      </c>
      <c r="W49" s="201">
        <v>0.45</v>
      </c>
      <c r="X49" s="201">
        <v>1.52</v>
      </c>
      <c r="Y49" s="201">
        <v>0</v>
      </c>
      <c r="Z49" s="201">
        <v>2.6</v>
      </c>
      <c r="AA49" s="201">
        <v>0</v>
      </c>
      <c r="AB49" s="201">
        <v>0</v>
      </c>
      <c r="AC49" s="201">
        <v>14.46</v>
      </c>
      <c r="AD49" s="201">
        <v>0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167.94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22.54</v>
      </c>
      <c r="K50" s="201">
        <v>0</v>
      </c>
      <c r="L50" s="201">
        <v>51.34</v>
      </c>
      <c r="M50" s="201">
        <v>0.85</v>
      </c>
      <c r="N50" s="201">
        <v>1.17</v>
      </c>
      <c r="O50" s="201">
        <v>0</v>
      </c>
      <c r="P50" s="201">
        <v>1.37</v>
      </c>
      <c r="Q50" s="201">
        <v>0.22</v>
      </c>
      <c r="R50" s="201">
        <v>0.43</v>
      </c>
      <c r="S50" s="201">
        <v>0.27</v>
      </c>
      <c r="T50" s="201">
        <v>0</v>
      </c>
      <c r="U50" s="201">
        <v>1.75</v>
      </c>
      <c r="V50" s="201">
        <v>0</v>
      </c>
      <c r="W50" s="201">
        <v>0.45</v>
      </c>
      <c r="X50" s="201">
        <v>1.52</v>
      </c>
      <c r="Y50" s="201">
        <v>0</v>
      </c>
      <c r="Z50" s="201">
        <v>2.6</v>
      </c>
      <c r="AA50" s="201">
        <v>0</v>
      </c>
      <c r="AB50" s="201">
        <v>0</v>
      </c>
      <c r="AC50" s="201">
        <v>14.46</v>
      </c>
      <c r="AD50" s="201">
        <v>0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167.94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22.54</v>
      </c>
      <c r="K51" s="201">
        <v>0.31</v>
      </c>
      <c r="L51" s="201">
        <v>7.84</v>
      </c>
      <c r="M51" s="201">
        <v>0.89</v>
      </c>
      <c r="N51" s="201">
        <v>1.21</v>
      </c>
      <c r="O51" s="201">
        <v>0</v>
      </c>
      <c r="P51" s="201">
        <v>1.43</v>
      </c>
      <c r="Q51" s="201">
        <v>0.22</v>
      </c>
      <c r="R51" s="201">
        <v>0.43</v>
      </c>
      <c r="S51" s="201">
        <v>0.27</v>
      </c>
      <c r="T51" s="201">
        <v>0</v>
      </c>
      <c r="U51" s="201">
        <v>1.75</v>
      </c>
      <c r="V51" s="201">
        <v>0</v>
      </c>
      <c r="W51" s="201">
        <v>0.45</v>
      </c>
      <c r="X51" s="201">
        <v>1.52</v>
      </c>
      <c r="Y51" s="201">
        <v>0</v>
      </c>
      <c r="Z51" s="201">
        <v>2.6</v>
      </c>
      <c r="AA51" s="201">
        <v>0</v>
      </c>
      <c r="AB51" s="201">
        <v>0</v>
      </c>
      <c r="AC51" s="201">
        <v>14.77</v>
      </c>
      <c r="AD51" s="201">
        <v>0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163.59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22.54</v>
      </c>
      <c r="K52" s="201">
        <v>0.31</v>
      </c>
      <c r="L52" s="201">
        <v>7.84</v>
      </c>
      <c r="M52" s="201">
        <v>0.89</v>
      </c>
      <c r="N52" s="201">
        <v>1.21</v>
      </c>
      <c r="O52" s="201">
        <v>0</v>
      </c>
      <c r="P52" s="201">
        <v>1.43</v>
      </c>
      <c r="Q52" s="201">
        <v>0.22</v>
      </c>
      <c r="R52" s="201">
        <v>0.43</v>
      </c>
      <c r="S52" s="201">
        <v>0.27</v>
      </c>
      <c r="T52" s="201">
        <v>0</v>
      </c>
      <c r="U52" s="201">
        <v>1.75</v>
      </c>
      <c r="V52" s="201">
        <v>0</v>
      </c>
      <c r="W52" s="201">
        <v>0.45</v>
      </c>
      <c r="X52" s="201">
        <v>1.52</v>
      </c>
      <c r="Y52" s="201">
        <v>0</v>
      </c>
      <c r="Z52" s="201">
        <v>2.6</v>
      </c>
      <c r="AA52" s="201">
        <v>0</v>
      </c>
      <c r="AB52" s="201">
        <v>0</v>
      </c>
      <c r="AC52" s="201">
        <v>14.77</v>
      </c>
      <c r="AD52" s="201">
        <v>0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163.59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22.54</v>
      </c>
      <c r="K53" s="201">
        <v>0.31</v>
      </c>
      <c r="L53" s="201">
        <v>7.84</v>
      </c>
      <c r="M53" s="201">
        <v>0.89</v>
      </c>
      <c r="N53" s="201">
        <v>1.21</v>
      </c>
      <c r="O53" s="201">
        <v>0</v>
      </c>
      <c r="P53" s="201">
        <v>1.43</v>
      </c>
      <c r="Q53" s="201">
        <v>0.22</v>
      </c>
      <c r="R53" s="201">
        <v>0.43</v>
      </c>
      <c r="S53" s="201">
        <v>0.27</v>
      </c>
      <c r="T53" s="201">
        <v>0</v>
      </c>
      <c r="U53" s="201">
        <v>1.75</v>
      </c>
      <c r="V53" s="201">
        <v>0</v>
      </c>
      <c r="W53" s="201">
        <v>0.45</v>
      </c>
      <c r="X53" s="201">
        <v>1.52</v>
      </c>
      <c r="Y53" s="201">
        <v>0</v>
      </c>
      <c r="Z53" s="201">
        <v>2.6</v>
      </c>
      <c r="AA53" s="201">
        <v>0</v>
      </c>
      <c r="AB53" s="201">
        <v>0</v>
      </c>
      <c r="AC53" s="201">
        <v>14.77</v>
      </c>
      <c r="AD53" s="201">
        <v>0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163.59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22.54</v>
      </c>
      <c r="K54" s="201">
        <v>0.31</v>
      </c>
      <c r="L54" s="201">
        <v>7.84</v>
      </c>
      <c r="M54" s="201">
        <v>0.89</v>
      </c>
      <c r="N54" s="201">
        <v>1.21</v>
      </c>
      <c r="O54" s="201">
        <v>0</v>
      </c>
      <c r="P54" s="201">
        <v>1.43</v>
      </c>
      <c r="Q54" s="201">
        <v>0.22</v>
      </c>
      <c r="R54" s="201">
        <v>0.43</v>
      </c>
      <c r="S54" s="201">
        <v>0.27</v>
      </c>
      <c r="T54" s="201">
        <v>0</v>
      </c>
      <c r="U54" s="201">
        <v>1.75</v>
      </c>
      <c r="V54" s="201">
        <v>0</v>
      </c>
      <c r="W54" s="201">
        <v>0.45</v>
      </c>
      <c r="X54" s="201">
        <v>1.52</v>
      </c>
      <c r="Y54" s="201">
        <v>0</v>
      </c>
      <c r="Z54" s="201">
        <v>2.6</v>
      </c>
      <c r="AA54" s="201">
        <v>0</v>
      </c>
      <c r="AB54" s="201">
        <v>0</v>
      </c>
      <c r="AC54" s="201">
        <v>14.77</v>
      </c>
      <c r="AD54" s="201">
        <v>0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163.59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22.54</v>
      </c>
      <c r="K55" s="201">
        <v>0.31</v>
      </c>
      <c r="L55" s="201">
        <v>46.34</v>
      </c>
      <c r="M55" s="201">
        <v>0.89</v>
      </c>
      <c r="N55" s="201">
        <v>1.21</v>
      </c>
      <c r="O55" s="201">
        <v>0</v>
      </c>
      <c r="P55" s="201">
        <v>1.43</v>
      </c>
      <c r="Q55" s="201">
        <v>0.22</v>
      </c>
      <c r="R55" s="201">
        <v>0.44</v>
      </c>
      <c r="S55" s="201">
        <v>0.27</v>
      </c>
      <c r="T55" s="201">
        <v>0</v>
      </c>
      <c r="U55" s="201">
        <v>1.75</v>
      </c>
      <c r="V55" s="201">
        <v>0.12</v>
      </c>
      <c r="W55" s="201">
        <v>0.45</v>
      </c>
      <c r="X55" s="201">
        <v>1.52</v>
      </c>
      <c r="Y55" s="201">
        <v>0</v>
      </c>
      <c r="Z55" s="201">
        <v>10.45</v>
      </c>
      <c r="AA55" s="201">
        <v>0</v>
      </c>
      <c r="AB55" s="201">
        <v>0</v>
      </c>
      <c r="AC55" s="201">
        <v>15.08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163.59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22.54</v>
      </c>
      <c r="K56" s="201">
        <v>0.31</v>
      </c>
      <c r="L56" s="201">
        <v>51.34</v>
      </c>
      <c r="M56" s="201">
        <v>0.89</v>
      </c>
      <c r="N56" s="201">
        <v>1.21</v>
      </c>
      <c r="O56" s="201">
        <v>0</v>
      </c>
      <c r="P56" s="201">
        <v>1.42</v>
      </c>
      <c r="Q56" s="201">
        <v>0.22</v>
      </c>
      <c r="R56" s="201">
        <v>0.44</v>
      </c>
      <c r="S56" s="201">
        <v>0.27</v>
      </c>
      <c r="T56" s="201">
        <v>0</v>
      </c>
      <c r="U56" s="201">
        <v>1.75</v>
      </c>
      <c r="V56" s="201">
        <v>0.12</v>
      </c>
      <c r="W56" s="201">
        <v>0.45</v>
      </c>
      <c r="X56" s="201">
        <v>1.52</v>
      </c>
      <c r="Y56" s="201">
        <v>0</v>
      </c>
      <c r="Z56" s="201">
        <v>10.45</v>
      </c>
      <c r="AA56" s="201">
        <v>0</v>
      </c>
      <c r="AB56" s="201">
        <v>0</v>
      </c>
      <c r="AC56" s="201">
        <v>15.08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163.59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22.54</v>
      </c>
      <c r="K57" s="201">
        <v>0.31</v>
      </c>
      <c r="L57" s="201">
        <v>44.88</v>
      </c>
      <c r="M57" s="201">
        <v>0.88</v>
      </c>
      <c r="N57" s="201">
        <v>1.21</v>
      </c>
      <c r="O57" s="201">
        <v>0</v>
      </c>
      <c r="P57" s="201">
        <v>1.42</v>
      </c>
      <c r="Q57" s="201">
        <v>0.22</v>
      </c>
      <c r="R57" s="201">
        <v>0.43</v>
      </c>
      <c r="S57" s="201">
        <v>0.27</v>
      </c>
      <c r="T57" s="201">
        <v>0</v>
      </c>
      <c r="U57" s="201">
        <v>1.75</v>
      </c>
      <c r="V57" s="201">
        <v>0.12</v>
      </c>
      <c r="W57" s="201">
        <v>0.45</v>
      </c>
      <c r="X57" s="201">
        <v>1.51</v>
      </c>
      <c r="Y57" s="201">
        <v>0</v>
      </c>
      <c r="Z57" s="201">
        <v>2.59</v>
      </c>
      <c r="AA57" s="201">
        <v>0</v>
      </c>
      <c r="AB57" s="201">
        <v>0</v>
      </c>
      <c r="AC57" s="201">
        <v>15.08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163.59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22.54</v>
      </c>
      <c r="K58" s="201">
        <v>0.31</v>
      </c>
      <c r="L58" s="201">
        <v>23.24</v>
      </c>
      <c r="M58" s="201">
        <v>0.88</v>
      </c>
      <c r="N58" s="201">
        <v>1.21</v>
      </c>
      <c r="O58" s="201">
        <v>0</v>
      </c>
      <c r="P58" s="201">
        <v>1.42</v>
      </c>
      <c r="Q58" s="201">
        <v>0.22</v>
      </c>
      <c r="R58" s="201">
        <v>0.43</v>
      </c>
      <c r="S58" s="201">
        <v>0.27</v>
      </c>
      <c r="T58" s="201">
        <v>0</v>
      </c>
      <c r="U58" s="201">
        <v>1.75</v>
      </c>
      <c r="V58" s="201">
        <v>0.12</v>
      </c>
      <c r="W58" s="201">
        <v>0.45</v>
      </c>
      <c r="X58" s="201">
        <v>1.51</v>
      </c>
      <c r="Y58" s="201">
        <v>0</v>
      </c>
      <c r="Z58" s="201">
        <v>2.59</v>
      </c>
      <c r="AA58" s="201">
        <v>0</v>
      </c>
      <c r="AB58" s="201">
        <v>0</v>
      </c>
      <c r="AC58" s="201">
        <v>15.08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163.59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22.2</v>
      </c>
      <c r="K59" s="201">
        <v>0.11</v>
      </c>
      <c r="L59" s="201">
        <v>7.84</v>
      </c>
      <c r="M59" s="201">
        <v>0.78</v>
      </c>
      <c r="N59" s="201">
        <v>1.06</v>
      </c>
      <c r="O59" s="201">
        <v>0</v>
      </c>
      <c r="P59" s="201">
        <v>1.25</v>
      </c>
      <c r="Q59" s="201">
        <v>0.27</v>
      </c>
      <c r="R59" s="201">
        <v>0.66</v>
      </c>
      <c r="S59" s="201">
        <v>1.27</v>
      </c>
      <c r="T59" s="201">
        <v>0</v>
      </c>
      <c r="U59" s="201">
        <v>1.75</v>
      </c>
      <c r="V59" s="201">
        <v>0.02</v>
      </c>
      <c r="W59" s="201">
        <v>0.45</v>
      </c>
      <c r="X59" s="201">
        <v>1.51</v>
      </c>
      <c r="Y59" s="201">
        <v>0</v>
      </c>
      <c r="Z59" s="201">
        <v>2.6</v>
      </c>
      <c r="AA59" s="201">
        <v>0.92</v>
      </c>
      <c r="AB59" s="201">
        <v>0</v>
      </c>
      <c r="AC59" s="201">
        <v>15.08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22.2</v>
      </c>
      <c r="K60" s="201">
        <v>0.31</v>
      </c>
      <c r="L60" s="201">
        <v>7.83</v>
      </c>
      <c r="M60" s="201">
        <v>0.76</v>
      </c>
      <c r="N60" s="201">
        <v>1.05</v>
      </c>
      <c r="O60" s="201">
        <v>0</v>
      </c>
      <c r="P60" s="201">
        <v>1.23</v>
      </c>
      <c r="Q60" s="201">
        <v>1.1100000000000001</v>
      </c>
      <c r="R60" s="201">
        <v>2.15</v>
      </c>
      <c r="S60" s="201">
        <v>1.34</v>
      </c>
      <c r="T60" s="201">
        <v>0</v>
      </c>
      <c r="U60" s="201">
        <v>1.75</v>
      </c>
      <c r="V60" s="201">
        <v>0.02</v>
      </c>
      <c r="W60" s="201">
        <v>0.45</v>
      </c>
      <c r="X60" s="201">
        <v>1.51</v>
      </c>
      <c r="Y60" s="201">
        <v>0</v>
      </c>
      <c r="Z60" s="201">
        <v>2.6</v>
      </c>
      <c r="AA60" s="201">
        <v>0.92</v>
      </c>
      <c r="AB60" s="201">
        <v>0</v>
      </c>
      <c r="AC60" s="201">
        <v>15.08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22.2</v>
      </c>
      <c r="K61" s="201">
        <v>0.31</v>
      </c>
      <c r="L61" s="201">
        <v>7.84</v>
      </c>
      <c r="M61" s="201">
        <v>0.8</v>
      </c>
      <c r="N61" s="201">
        <v>1.1000000000000001</v>
      </c>
      <c r="O61" s="201">
        <v>0</v>
      </c>
      <c r="P61" s="201">
        <v>1.29</v>
      </c>
      <c r="Q61" s="201">
        <v>0.84</v>
      </c>
      <c r="R61" s="201">
        <v>1.63</v>
      </c>
      <c r="S61" s="201">
        <v>1.01</v>
      </c>
      <c r="T61" s="201">
        <v>0</v>
      </c>
      <c r="U61" s="201">
        <v>1.75</v>
      </c>
      <c r="V61" s="201">
        <v>0.13</v>
      </c>
      <c r="W61" s="201">
        <v>0.47</v>
      </c>
      <c r="X61" s="201">
        <v>1.55</v>
      </c>
      <c r="Y61" s="201">
        <v>0</v>
      </c>
      <c r="Z61" s="201">
        <v>2.6</v>
      </c>
      <c r="AA61" s="201">
        <v>0.92</v>
      </c>
      <c r="AB61" s="201">
        <v>0</v>
      </c>
      <c r="AC61" s="201">
        <v>15.08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22.2</v>
      </c>
      <c r="K62" s="201">
        <v>0.31</v>
      </c>
      <c r="L62" s="201">
        <v>7.83</v>
      </c>
      <c r="M62" s="201">
        <v>0.81</v>
      </c>
      <c r="N62" s="201">
        <v>1.1100000000000001</v>
      </c>
      <c r="O62" s="201">
        <v>0</v>
      </c>
      <c r="P62" s="201">
        <v>1.3</v>
      </c>
      <c r="Q62" s="201">
        <v>0.8</v>
      </c>
      <c r="R62" s="201">
        <v>1.56</v>
      </c>
      <c r="S62" s="201">
        <v>0.97</v>
      </c>
      <c r="T62" s="201">
        <v>0</v>
      </c>
      <c r="U62" s="201">
        <v>1.75</v>
      </c>
      <c r="V62" s="201">
        <v>0.13</v>
      </c>
      <c r="W62" s="201">
        <v>0.45</v>
      </c>
      <c r="X62" s="201">
        <v>1.52</v>
      </c>
      <c r="Y62" s="201">
        <v>0</v>
      </c>
      <c r="Z62" s="201">
        <v>2.6</v>
      </c>
      <c r="AA62" s="201">
        <v>0.92</v>
      </c>
      <c r="AB62" s="201">
        <v>0</v>
      </c>
      <c r="AC62" s="201">
        <v>15.08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123.59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22.2</v>
      </c>
      <c r="K63" s="201">
        <v>0.32</v>
      </c>
      <c r="L63" s="201">
        <v>7.83</v>
      </c>
      <c r="M63" s="201">
        <v>0.82</v>
      </c>
      <c r="N63" s="201">
        <v>1.1299999999999999</v>
      </c>
      <c r="O63" s="201">
        <v>0</v>
      </c>
      <c r="P63" s="201">
        <v>1.33</v>
      </c>
      <c r="Q63" s="201">
        <v>0.66</v>
      </c>
      <c r="R63" s="201">
        <v>1.28</v>
      </c>
      <c r="S63" s="201">
        <v>0.8</v>
      </c>
      <c r="T63" s="201">
        <v>0</v>
      </c>
      <c r="U63" s="201">
        <v>1.75</v>
      </c>
      <c r="V63" s="201">
        <v>0.13</v>
      </c>
      <c r="W63" s="201">
        <v>0.45</v>
      </c>
      <c r="X63" s="201">
        <v>1.52</v>
      </c>
      <c r="Y63" s="201">
        <v>0</v>
      </c>
      <c r="Z63" s="201">
        <v>2.6</v>
      </c>
      <c r="AA63" s="201">
        <v>0.92</v>
      </c>
      <c r="AB63" s="201">
        <v>0</v>
      </c>
      <c r="AC63" s="201">
        <v>15.08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123.59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22.2</v>
      </c>
      <c r="K64" s="201">
        <v>0.31</v>
      </c>
      <c r="L64" s="201">
        <v>7.83</v>
      </c>
      <c r="M64" s="201">
        <v>0.82</v>
      </c>
      <c r="N64" s="201">
        <v>1.1299999999999999</v>
      </c>
      <c r="O64" s="201">
        <v>0</v>
      </c>
      <c r="P64" s="201">
        <v>1.33</v>
      </c>
      <c r="Q64" s="201">
        <v>0.66</v>
      </c>
      <c r="R64" s="201">
        <v>1.28</v>
      </c>
      <c r="S64" s="201">
        <v>0.8</v>
      </c>
      <c r="T64" s="201">
        <v>0</v>
      </c>
      <c r="U64" s="201">
        <v>1.75</v>
      </c>
      <c r="V64" s="201">
        <v>0.13</v>
      </c>
      <c r="W64" s="201">
        <v>0.45</v>
      </c>
      <c r="X64" s="201">
        <v>1.52</v>
      </c>
      <c r="Y64" s="201">
        <v>0</v>
      </c>
      <c r="Z64" s="201">
        <v>2.6</v>
      </c>
      <c r="AA64" s="201">
        <v>0.92</v>
      </c>
      <c r="AB64" s="201">
        <v>0</v>
      </c>
      <c r="AC64" s="201">
        <v>15.08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123.59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22.2</v>
      </c>
      <c r="K65" s="201">
        <v>0.31</v>
      </c>
      <c r="L65" s="201">
        <v>7.83</v>
      </c>
      <c r="M65" s="201">
        <v>0.83</v>
      </c>
      <c r="N65" s="201">
        <v>1.1399999999999999</v>
      </c>
      <c r="O65" s="201">
        <v>0</v>
      </c>
      <c r="P65" s="201">
        <v>1.35</v>
      </c>
      <c r="Q65" s="201">
        <v>0.59</v>
      </c>
      <c r="R65" s="201">
        <v>1.1499999999999999</v>
      </c>
      <c r="S65" s="201">
        <v>0.72</v>
      </c>
      <c r="T65" s="201">
        <v>0</v>
      </c>
      <c r="U65" s="201">
        <v>3.78</v>
      </c>
      <c r="V65" s="201">
        <v>0.13</v>
      </c>
      <c r="W65" s="201">
        <v>0.45</v>
      </c>
      <c r="X65" s="201">
        <v>1.52</v>
      </c>
      <c r="Y65" s="201">
        <v>0</v>
      </c>
      <c r="Z65" s="201">
        <v>2.6</v>
      </c>
      <c r="AA65" s="201">
        <v>0.92</v>
      </c>
      <c r="AB65" s="201">
        <v>0</v>
      </c>
      <c r="AC65" s="201">
        <v>15.08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123.59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22.2</v>
      </c>
      <c r="K66" s="201">
        <v>0.31</v>
      </c>
      <c r="L66" s="201">
        <v>7.83</v>
      </c>
      <c r="M66" s="201">
        <v>0.87</v>
      </c>
      <c r="N66" s="201">
        <v>1.18</v>
      </c>
      <c r="O66" s="201">
        <v>0</v>
      </c>
      <c r="P66" s="201">
        <v>1.39</v>
      </c>
      <c r="Q66" s="201">
        <v>0.38</v>
      </c>
      <c r="R66" s="201">
        <v>0.75</v>
      </c>
      <c r="S66" s="201">
        <v>0.47</v>
      </c>
      <c r="T66" s="201">
        <v>0</v>
      </c>
      <c r="U66" s="201">
        <v>2.85</v>
      </c>
      <c r="V66" s="201">
        <v>0.13</v>
      </c>
      <c r="W66" s="201">
        <v>0.45</v>
      </c>
      <c r="X66" s="201">
        <v>1.52</v>
      </c>
      <c r="Y66" s="201">
        <v>0</v>
      </c>
      <c r="Z66" s="201">
        <v>2.6</v>
      </c>
      <c r="AA66" s="201">
        <v>0.92</v>
      </c>
      <c r="AB66" s="201">
        <v>0</v>
      </c>
      <c r="AC66" s="201">
        <v>15.08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123.59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21.86</v>
      </c>
      <c r="K67" s="201">
        <v>0.31</v>
      </c>
      <c r="L67" s="201">
        <v>7.83</v>
      </c>
      <c r="M67" s="201">
        <v>0.83</v>
      </c>
      <c r="N67" s="201">
        <v>1.1399999999999999</v>
      </c>
      <c r="O67" s="201">
        <v>0</v>
      </c>
      <c r="P67" s="201">
        <v>1.34</v>
      </c>
      <c r="Q67" s="201">
        <v>0.61</v>
      </c>
      <c r="R67" s="201">
        <v>1.18</v>
      </c>
      <c r="S67" s="201">
        <v>0.74</v>
      </c>
      <c r="T67" s="201">
        <v>0</v>
      </c>
      <c r="U67" s="201">
        <v>2.1</v>
      </c>
      <c r="V67" s="201">
        <v>0.13</v>
      </c>
      <c r="W67" s="201">
        <v>0.45</v>
      </c>
      <c r="X67" s="201">
        <v>1.52</v>
      </c>
      <c r="Y67" s="201">
        <v>0</v>
      </c>
      <c r="Z67" s="201">
        <v>2.6</v>
      </c>
      <c r="AA67" s="201">
        <v>0.92</v>
      </c>
      <c r="AB67" s="201">
        <v>0</v>
      </c>
      <c r="AC67" s="201">
        <v>15.08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123.59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21.86</v>
      </c>
      <c r="K68" s="201">
        <v>0.31</v>
      </c>
      <c r="L68" s="201">
        <v>7.83</v>
      </c>
      <c r="M68" s="201">
        <v>0.85</v>
      </c>
      <c r="N68" s="201">
        <v>1.1599999999999999</v>
      </c>
      <c r="O68" s="201">
        <v>0</v>
      </c>
      <c r="P68" s="201">
        <v>1.36</v>
      </c>
      <c r="Q68" s="201">
        <v>0.52</v>
      </c>
      <c r="R68" s="201">
        <v>1</v>
      </c>
      <c r="S68" s="201">
        <v>0.62</v>
      </c>
      <c r="T68" s="201">
        <v>0</v>
      </c>
      <c r="U68" s="201">
        <v>2.13</v>
      </c>
      <c r="V68" s="201">
        <v>0.13</v>
      </c>
      <c r="W68" s="201">
        <v>0.45</v>
      </c>
      <c r="X68" s="201">
        <v>1.52</v>
      </c>
      <c r="Y68" s="201">
        <v>0</v>
      </c>
      <c r="Z68" s="201">
        <v>2.6</v>
      </c>
      <c r="AA68" s="201">
        <v>0.92</v>
      </c>
      <c r="AB68" s="201">
        <v>0</v>
      </c>
      <c r="AC68" s="201">
        <v>15.08</v>
      </c>
      <c r="AD68" s="201">
        <v>0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123.59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21.86</v>
      </c>
      <c r="K69" s="201">
        <v>0.54</v>
      </c>
      <c r="L69" s="201">
        <v>7.83</v>
      </c>
      <c r="M69" s="201">
        <v>0.89</v>
      </c>
      <c r="N69" s="201">
        <v>1.21</v>
      </c>
      <c r="O69" s="201">
        <v>0</v>
      </c>
      <c r="P69" s="201">
        <v>1.43</v>
      </c>
      <c r="Q69" s="201">
        <v>0.22</v>
      </c>
      <c r="R69" s="201">
        <v>0.43</v>
      </c>
      <c r="S69" s="201">
        <v>0.27</v>
      </c>
      <c r="T69" s="201">
        <v>0</v>
      </c>
      <c r="U69" s="201">
        <v>2.16</v>
      </c>
      <c r="V69" s="201">
        <v>0.13</v>
      </c>
      <c r="W69" s="201">
        <v>0.45</v>
      </c>
      <c r="X69" s="201">
        <v>1.52</v>
      </c>
      <c r="Y69" s="201">
        <v>0</v>
      </c>
      <c r="Z69" s="201">
        <v>2.6</v>
      </c>
      <c r="AA69" s="201">
        <v>0.92</v>
      </c>
      <c r="AB69" s="201">
        <v>0</v>
      </c>
      <c r="AC69" s="201">
        <v>15.08</v>
      </c>
      <c r="AD69" s="201">
        <v>0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123.59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21.86</v>
      </c>
      <c r="K70" s="201">
        <v>0.31</v>
      </c>
      <c r="L70" s="201">
        <v>7.83</v>
      </c>
      <c r="M70" s="201">
        <v>0.89</v>
      </c>
      <c r="N70" s="201">
        <v>1.21</v>
      </c>
      <c r="O70" s="201">
        <v>0</v>
      </c>
      <c r="P70" s="201">
        <v>1.43</v>
      </c>
      <c r="Q70" s="201">
        <v>0.22</v>
      </c>
      <c r="R70" s="201">
        <v>0.43</v>
      </c>
      <c r="S70" s="201">
        <v>0.27</v>
      </c>
      <c r="T70" s="201">
        <v>0</v>
      </c>
      <c r="U70" s="201">
        <v>2.1800000000000002</v>
      </c>
      <c r="V70" s="201">
        <v>0.13</v>
      </c>
      <c r="W70" s="201">
        <v>0.45</v>
      </c>
      <c r="X70" s="201">
        <v>1.52</v>
      </c>
      <c r="Y70" s="201">
        <v>0</v>
      </c>
      <c r="Z70" s="201">
        <v>2.6</v>
      </c>
      <c r="AA70" s="201">
        <v>0.92</v>
      </c>
      <c r="AB70" s="201">
        <v>0</v>
      </c>
      <c r="AC70" s="201">
        <v>15.08</v>
      </c>
      <c r="AD70" s="201">
        <v>0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123.59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21.86</v>
      </c>
      <c r="K71" s="201">
        <v>0.31</v>
      </c>
      <c r="L71" s="201">
        <v>7.83</v>
      </c>
      <c r="M71" s="201">
        <v>0.89</v>
      </c>
      <c r="N71" s="201">
        <v>1.21</v>
      </c>
      <c r="O71" s="201">
        <v>0</v>
      </c>
      <c r="P71" s="201">
        <v>1.43</v>
      </c>
      <c r="Q71" s="201">
        <v>0.22</v>
      </c>
      <c r="R71" s="201">
        <v>0.43</v>
      </c>
      <c r="S71" s="201">
        <v>0.27</v>
      </c>
      <c r="T71" s="201">
        <v>0</v>
      </c>
      <c r="U71" s="201">
        <v>2.27</v>
      </c>
      <c r="V71" s="201">
        <v>0.13</v>
      </c>
      <c r="W71" s="201">
        <v>0.45</v>
      </c>
      <c r="X71" s="201">
        <v>1.52</v>
      </c>
      <c r="Y71" s="201">
        <v>0</v>
      </c>
      <c r="Z71" s="201">
        <v>2.6</v>
      </c>
      <c r="AA71" s="201">
        <v>0.92</v>
      </c>
      <c r="AB71" s="201">
        <v>0</v>
      </c>
      <c r="AC71" s="201">
        <v>15.08</v>
      </c>
      <c r="AD71" s="201">
        <v>0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163.59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21.86</v>
      </c>
      <c r="K72" s="201">
        <v>0.31</v>
      </c>
      <c r="L72" s="201">
        <v>7.83</v>
      </c>
      <c r="M72" s="201">
        <v>0.89</v>
      </c>
      <c r="N72" s="201">
        <v>1.21</v>
      </c>
      <c r="O72" s="201">
        <v>0</v>
      </c>
      <c r="P72" s="201">
        <v>1.43</v>
      </c>
      <c r="Q72" s="201">
        <v>0.22</v>
      </c>
      <c r="R72" s="201">
        <v>0.43</v>
      </c>
      <c r="S72" s="201">
        <v>0.27</v>
      </c>
      <c r="T72" s="201">
        <v>0</v>
      </c>
      <c r="U72" s="201">
        <v>2.1</v>
      </c>
      <c r="V72" s="201">
        <v>0.13</v>
      </c>
      <c r="W72" s="201">
        <v>0.45</v>
      </c>
      <c r="X72" s="201">
        <v>1.52</v>
      </c>
      <c r="Y72" s="201">
        <v>0</v>
      </c>
      <c r="Z72" s="201">
        <v>2.6</v>
      </c>
      <c r="AA72" s="201">
        <v>0.92</v>
      </c>
      <c r="AB72" s="201">
        <v>0</v>
      </c>
      <c r="AC72" s="201">
        <v>15.08</v>
      </c>
      <c r="AD72" s="201">
        <v>0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163.59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21.86</v>
      </c>
      <c r="K73" s="201">
        <v>0.31</v>
      </c>
      <c r="L73" s="201">
        <v>7.83</v>
      </c>
      <c r="M73" s="201">
        <v>0.89</v>
      </c>
      <c r="N73" s="201">
        <v>1.21</v>
      </c>
      <c r="O73" s="201">
        <v>0</v>
      </c>
      <c r="P73" s="201">
        <v>1.43</v>
      </c>
      <c r="Q73" s="201">
        <v>0.22</v>
      </c>
      <c r="R73" s="201">
        <v>0.43</v>
      </c>
      <c r="S73" s="201">
        <v>0.27</v>
      </c>
      <c r="T73" s="201">
        <v>0</v>
      </c>
      <c r="U73" s="201">
        <v>2.1</v>
      </c>
      <c r="V73" s="201">
        <v>0.13</v>
      </c>
      <c r="W73" s="201">
        <v>0.45</v>
      </c>
      <c r="X73" s="201">
        <v>1.52</v>
      </c>
      <c r="Y73" s="201">
        <v>0</v>
      </c>
      <c r="Z73" s="201">
        <v>2.6</v>
      </c>
      <c r="AA73" s="201">
        <v>0.92</v>
      </c>
      <c r="AB73" s="201">
        <v>0</v>
      </c>
      <c r="AC73" s="201">
        <v>15.08</v>
      </c>
      <c r="AD73" s="201">
        <v>0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163.59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21.86</v>
      </c>
      <c r="K74" s="201">
        <v>0.31</v>
      </c>
      <c r="L74" s="201">
        <v>7.83</v>
      </c>
      <c r="M74" s="201">
        <v>0.89</v>
      </c>
      <c r="N74" s="201">
        <v>1.21</v>
      </c>
      <c r="O74" s="201">
        <v>0</v>
      </c>
      <c r="P74" s="201">
        <v>1.43</v>
      </c>
      <c r="Q74" s="201">
        <v>0.22</v>
      </c>
      <c r="R74" s="201">
        <v>0.43</v>
      </c>
      <c r="S74" s="201">
        <v>0.27</v>
      </c>
      <c r="T74" s="201">
        <v>0</v>
      </c>
      <c r="U74" s="201">
        <v>2.1</v>
      </c>
      <c r="V74" s="201">
        <v>0.13</v>
      </c>
      <c r="W74" s="201">
        <v>0.45</v>
      </c>
      <c r="X74" s="201">
        <v>1.52</v>
      </c>
      <c r="Y74" s="201">
        <v>0</v>
      </c>
      <c r="Z74" s="201">
        <v>2.6</v>
      </c>
      <c r="AA74" s="201">
        <v>0.92</v>
      </c>
      <c r="AB74" s="201">
        <v>0</v>
      </c>
      <c r="AC74" s="201">
        <v>15.08</v>
      </c>
      <c r="AD74" s="201">
        <v>0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163.59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21.86</v>
      </c>
      <c r="K75" s="201">
        <v>0.31</v>
      </c>
      <c r="L75" s="201">
        <v>7.83</v>
      </c>
      <c r="M75" s="201">
        <v>0.89</v>
      </c>
      <c r="N75" s="201">
        <v>1.21</v>
      </c>
      <c r="O75" s="201">
        <v>0</v>
      </c>
      <c r="P75" s="201">
        <v>1.43</v>
      </c>
      <c r="Q75" s="201">
        <v>0.22</v>
      </c>
      <c r="R75" s="201">
        <v>0.43</v>
      </c>
      <c r="S75" s="201">
        <v>0.27</v>
      </c>
      <c r="T75" s="201">
        <v>0</v>
      </c>
      <c r="U75" s="201">
        <v>2.1</v>
      </c>
      <c r="V75" s="201">
        <v>0.13</v>
      </c>
      <c r="W75" s="201">
        <v>0.45</v>
      </c>
      <c r="X75" s="201">
        <v>1.52</v>
      </c>
      <c r="Y75" s="201">
        <v>0</v>
      </c>
      <c r="Z75" s="201">
        <v>2.6</v>
      </c>
      <c r="AA75" s="201">
        <v>0.92</v>
      </c>
      <c r="AB75" s="201">
        <v>0</v>
      </c>
      <c r="AC75" s="201">
        <v>15.08</v>
      </c>
      <c r="AD75" s="201">
        <v>0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170.12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21.86</v>
      </c>
      <c r="K76" s="201">
        <v>0.31</v>
      </c>
      <c r="L76" s="201">
        <v>7.83</v>
      </c>
      <c r="M76" s="201">
        <v>0.89</v>
      </c>
      <c r="N76" s="201">
        <v>1.21</v>
      </c>
      <c r="O76" s="201">
        <v>0</v>
      </c>
      <c r="P76" s="201">
        <v>1.43</v>
      </c>
      <c r="Q76" s="201">
        <v>0.22</v>
      </c>
      <c r="R76" s="201">
        <v>0.43</v>
      </c>
      <c r="S76" s="201">
        <v>0.27</v>
      </c>
      <c r="T76" s="201">
        <v>0</v>
      </c>
      <c r="U76" s="201">
        <v>2.1</v>
      </c>
      <c r="V76" s="201">
        <v>0.13</v>
      </c>
      <c r="W76" s="201">
        <v>0.45</v>
      </c>
      <c r="X76" s="201">
        <v>1.52</v>
      </c>
      <c r="Y76" s="201">
        <v>0</v>
      </c>
      <c r="Z76" s="201">
        <v>2.6</v>
      </c>
      <c r="AA76" s="201">
        <v>0.92</v>
      </c>
      <c r="AB76" s="201">
        <v>0</v>
      </c>
      <c r="AC76" s="201">
        <v>15.08</v>
      </c>
      <c r="AD76" s="201">
        <v>0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170.12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21.86</v>
      </c>
      <c r="K77" s="201">
        <v>0.3</v>
      </c>
      <c r="L77" s="201">
        <v>7.83</v>
      </c>
      <c r="M77" s="201">
        <v>0.89</v>
      </c>
      <c r="N77" s="201">
        <v>1.21</v>
      </c>
      <c r="O77" s="201">
        <v>0</v>
      </c>
      <c r="P77" s="201">
        <v>1.44</v>
      </c>
      <c r="Q77" s="201">
        <v>0.22</v>
      </c>
      <c r="R77" s="201">
        <v>0.43</v>
      </c>
      <c r="S77" s="201">
        <v>0.27</v>
      </c>
      <c r="T77" s="201">
        <v>0</v>
      </c>
      <c r="U77" s="201">
        <v>2.1</v>
      </c>
      <c r="V77" s="201">
        <v>0.13</v>
      </c>
      <c r="W77" s="201">
        <v>0.45</v>
      </c>
      <c r="X77" s="201">
        <v>1.52</v>
      </c>
      <c r="Y77" s="201">
        <v>0</v>
      </c>
      <c r="Z77" s="201">
        <v>1.93</v>
      </c>
      <c r="AA77" s="201">
        <v>0.92</v>
      </c>
      <c r="AB77" s="201">
        <v>0</v>
      </c>
      <c r="AC77" s="201">
        <v>15.08</v>
      </c>
      <c r="AD77" s="201">
        <v>0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170.12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21.86</v>
      </c>
      <c r="K78" s="201">
        <v>0.31</v>
      </c>
      <c r="L78" s="201">
        <v>7.83</v>
      </c>
      <c r="M78" s="201">
        <v>0.89</v>
      </c>
      <c r="N78" s="201">
        <v>1.21</v>
      </c>
      <c r="O78" s="201">
        <v>0</v>
      </c>
      <c r="P78" s="201">
        <v>1.43</v>
      </c>
      <c r="Q78" s="201">
        <v>0.22</v>
      </c>
      <c r="R78" s="201">
        <v>0.43</v>
      </c>
      <c r="S78" s="201">
        <v>0.27</v>
      </c>
      <c r="T78" s="201">
        <v>0</v>
      </c>
      <c r="U78" s="201">
        <v>2.1</v>
      </c>
      <c r="V78" s="201">
        <v>0.13</v>
      </c>
      <c r="W78" s="201">
        <v>0.45</v>
      </c>
      <c r="X78" s="201">
        <v>1.52</v>
      </c>
      <c r="Y78" s="201">
        <v>0</v>
      </c>
      <c r="Z78" s="201">
        <v>1.93</v>
      </c>
      <c r="AA78" s="201">
        <v>0.92</v>
      </c>
      <c r="AB78" s="201">
        <v>0</v>
      </c>
      <c r="AC78" s="201">
        <v>15.08</v>
      </c>
      <c r="AD78" s="201">
        <v>0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170.12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21.86</v>
      </c>
      <c r="K79" s="201">
        <v>0.31</v>
      </c>
      <c r="L79" s="201">
        <v>7.83</v>
      </c>
      <c r="M79" s="201">
        <v>0.89</v>
      </c>
      <c r="N79" s="201">
        <v>1.21</v>
      </c>
      <c r="O79" s="201">
        <v>0</v>
      </c>
      <c r="P79" s="201">
        <v>1.43</v>
      </c>
      <c r="Q79" s="201">
        <v>0.22</v>
      </c>
      <c r="R79" s="201">
        <v>0.43</v>
      </c>
      <c r="S79" s="201">
        <v>0.27</v>
      </c>
      <c r="T79" s="201">
        <v>0</v>
      </c>
      <c r="U79" s="201">
        <v>2.1</v>
      </c>
      <c r="V79" s="201">
        <v>0.13</v>
      </c>
      <c r="W79" s="201">
        <v>0.45</v>
      </c>
      <c r="X79" s="201">
        <v>1.52</v>
      </c>
      <c r="Y79" s="201">
        <v>0</v>
      </c>
      <c r="Z79" s="201">
        <v>2.59</v>
      </c>
      <c r="AA79" s="201">
        <v>0.92</v>
      </c>
      <c r="AB79" s="201">
        <v>0</v>
      </c>
      <c r="AC79" s="201">
        <v>15.08</v>
      </c>
      <c r="AD79" s="201">
        <v>0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170.12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21.86</v>
      </c>
      <c r="K80" s="201">
        <v>0.31</v>
      </c>
      <c r="L80" s="201">
        <v>7.83</v>
      </c>
      <c r="M80" s="201">
        <v>0.89</v>
      </c>
      <c r="N80" s="201">
        <v>1.21</v>
      </c>
      <c r="O80" s="201">
        <v>0</v>
      </c>
      <c r="P80" s="201">
        <v>1.43</v>
      </c>
      <c r="Q80" s="201">
        <v>0.22</v>
      </c>
      <c r="R80" s="201">
        <v>0.43</v>
      </c>
      <c r="S80" s="201">
        <v>0.27</v>
      </c>
      <c r="T80" s="201">
        <v>0</v>
      </c>
      <c r="U80" s="201">
        <v>2.1</v>
      </c>
      <c r="V80" s="201">
        <v>0.13</v>
      </c>
      <c r="W80" s="201">
        <v>0.45</v>
      </c>
      <c r="X80" s="201">
        <v>1.52</v>
      </c>
      <c r="Y80" s="201">
        <v>0</v>
      </c>
      <c r="Z80" s="201">
        <v>2.59</v>
      </c>
      <c r="AA80" s="201">
        <v>0.92</v>
      </c>
      <c r="AB80" s="201">
        <v>0</v>
      </c>
      <c r="AC80" s="201">
        <v>15.08</v>
      </c>
      <c r="AD80" s="201">
        <v>0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130.12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0.55000000000000004</v>
      </c>
      <c r="L81" s="201">
        <v>22.67</v>
      </c>
      <c r="M81" s="201">
        <v>0.89</v>
      </c>
      <c r="N81" s="201">
        <v>1.21</v>
      </c>
      <c r="O81" s="201">
        <v>0</v>
      </c>
      <c r="P81" s="201">
        <v>1.43</v>
      </c>
      <c r="Q81" s="201">
        <v>0.22</v>
      </c>
      <c r="R81" s="201">
        <v>0.43</v>
      </c>
      <c r="S81" s="201">
        <v>0.27</v>
      </c>
      <c r="T81" s="201">
        <v>0</v>
      </c>
      <c r="U81" s="201">
        <v>2.1</v>
      </c>
      <c r="V81" s="201">
        <v>0.13</v>
      </c>
      <c r="W81" s="201">
        <v>0.45</v>
      </c>
      <c r="X81" s="201">
        <v>1.52</v>
      </c>
      <c r="Y81" s="201">
        <v>0</v>
      </c>
      <c r="Z81" s="201">
        <v>2.6</v>
      </c>
      <c r="AA81" s="201">
        <v>0.92</v>
      </c>
      <c r="AB81" s="201">
        <v>0</v>
      </c>
      <c r="AC81" s="201">
        <v>15.08</v>
      </c>
      <c r="AD81" s="201">
        <v>0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130.12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0.31</v>
      </c>
      <c r="L82" s="201">
        <v>5.85</v>
      </c>
      <c r="M82" s="201">
        <v>0.89</v>
      </c>
      <c r="N82" s="201">
        <v>1.21</v>
      </c>
      <c r="O82" s="201">
        <v>0</v>
      </c>
      <c r="P82" s="201">
        <v>1.43</v>
      </c>
      <c r="Q82" s="201">
        <v>0.22</v>
      </c>
      <c r="R82" s="201">
        <v>0.43</v>
      </c>
      <c r="S82" s="201">
        <v>0.27</v>
      </c>
      <c r="T82" s="201">
        <v>0</v>
      </c>
      <c r="U82" s="201">
        <v>2.1</v>
      </c>
      <c r="V82" s="201">
        <v>0.13</v>
      </c>
      <c r="W82" s="201">
        <v>0.45</v>
      </c>
      <c r="X82" s="201">
        <v>1.52</v>
      </c>
      <c r="Y82" s="201">
        <v>0</v>
      </c>
      <c r="Z82" s="201">
        <v>2.6</v>
      </c>
      <c r="AA82" s="201">
        <v>0.92</v>
      </c>
      <c r="AB82" s="201">
        <v>0</v>
      </c>
      <c r="AC82" s="201">
        <v>15.08</v>
      </c>
      <c r="AD82" s="201">
        <v>0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130.12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-7.41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3.92</v>
      </c>
      <c r="K83" s="201">
        <v>0.31</v>
      </c>
      <c r="L83" s="201">
        <v>5.85</v>
      </c>
      <c r="M83" s="201">
        <v>0.89</v>
      </c>
      <c r="N83" s="201">
        <v>1.21</v>
      </c>
      <c r="O83" s="201">
        <v>0</v>
      </c>
      <c r="P83" s="201">
        <v>1.43</v>
      </c>
      <c r="Q83" s="201">
        <v>0.22</v>
      </c>
      <c r="R83" s="201">
        <v>0.43</v>
      </c>
      <c r="S83" s="201">
        <v>0.27</v>
      </c>
      <c r="T83" s="201">
        <v>0</v>
      </c>
      <c r="U83" s="201">
        <v>2.1</v>
      </c>
      <c r="V83" s="201">
        <v>0.13</v>
      </c>
      <c r="W83" s="201">
        <v>0.45</v>
      </c>
      <c r="X83" s="201">
        <v>1.52</v>
      </c>
      <c r="Y83" s="201">
        <v>0</v>
      </c>
      <c r="Z83" s="201">
        <v>2.6</v>
      </c>
      <c r="AA83" s="201">
        <v>0.92</v>
      </c>
      <c r="AB83" s="201">
        <v>0</v>
      </c>
      <c r="AC83" s="201">
        <v>15.08</v>
      </c>
      <c r="AD83" s="201">
        <v>0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130.12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-9.27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-6.58</v>
      </c>
      <c r="K84" s="201">
        <v>0.31</v>
      </c>
      <c r="L84" s="201">
        <v>5.84</v>
      </c>
      <c r="M84" s="201">
        <v>0.89</v>
      </c>
      <c r="N84" s="201">
        <v>1.21</v>
      </c>
      <c r="O84" s="201">
        <v>0</v>
      </c>
      <c r="P84" s="201">
        <v>1.43</v>
      </c>
      <c r="Q84" s="201">
        <v>0.22</v>
      </c>
      <c r="R84" s="201">
        <v>0.43</v>
      </c>
      <c r="S84" s="201">
        <v>0.27</v>
      </c>
      <c r="T84" s="201">
        <v>0</v>
      </c>
      <c r="U84" s="201">
        <v>2.1</v>
      </c>
      <c r="V84" s="201">
        <v>0.13</v>
      </c>
      <c r="W84" s="201">
        <v>0.45</v>
      </c>
      <c r="X84" s="201">
        <v>1.52</v>
      </c>
      <c r="Y84" s="201">
        <v>0</v>
      </c>
      <c r="Z84" s="201">
        <v>2.6</v>
      </c>
      <c r="AA84" s="201">
        <v>0.92</v>
      </c>
      <c r="AB84" s="201">
        <v>0</v>
      </c>
      <c r="AC84" s="201">
        <v>15.08</v>
      </c>
      <c r="AD84" s="201">
        <v>0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135.86000000000001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-9.27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-6.58</v>
      </c>
      <c r="K85" s="201">
        <v>0.03</v>
      </c>
      <c r="L85" s="201">
        <v>0</v>
      </c>
      <c r="M85" s="201">
        <v>0.89</v>
      </c>
      <c r="N85" s="201">
        <v>1.21</v>
      </c>
      <c r="O85" s="201">
        <v>0</v>
      </c>
      <c r="P85" s="201">
        <v>1.43</v>
      </c>
      <c r="Q85" s="201">
        <v>0.22</v>
      </c>
      <c r="R85" s="201">
        <v>0.43</v>
      </c>
      <c r="S85" s="201">
        <v>0.27</v>
      </c>
      <c r="T85" s="201">
        <v>0</v>
      </c>
      <c r="U85" s="201">
        <v>2.1</v>
      </c>
      <c r="V85" s="201">
        <v>0.13</v>
      </c>
      <c r="W85" s="201">
        <v>0.45</v>
      </c>
      <c r="X85" s="201">
        <v>1.52</v>
      </c>
      <c r="Y85" s="201">
        <v>0</v>
      </c>
      <c r="Z85" s="201">
        <v>2.6</v>
      </c>
      <c r="AA85" s="201">
        <v>0.92</v>
      </c>
      <c r="AB85" s="201">
        <v>0</v>
      </c>
      <c r="AC85" s="201">
        <v>14.46</v>
      </c>
      <c r="AD85" s="201">
        <v>0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135.86000000000001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-9.27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-6.58</v>
      </c>
      <c r="K86" s="201">
        <v>0.04</v>
      </c>
      <c r="L86" s="201">
        <v>0</v>
      </c>
      <c r="M86" s="201">
        <v>0.89</v>
      </c>
      <c r="N86" s="201">
        <v>1.21</v>
      </c>
      <c r="O86" s="201">
        <v>0</v>
      </c>
      <c r="P86" s="201">
        <v>1.43</v>
      </c>
      <c r="Q86" s="201">
        <v>0.22</v>
      </c>
      <c r="R86" s="201">
        <v>0.43</v>
      </c>
      <c r="S86" s="201">
        <v>0.27</v>
      </c>
      <c r="T86" s="201">
        <v>0</v>
      </c>
      <c r="U86" s="201">
        <v>2.1</v>
      </c>
      <c r="V86" s="201">
        <v>0.13</v>
      </c>
      <c r="W86" s="201">
        <v>0.45</v>
      </c>
      <c r="X86" s="201">
        <v>1.52</v>
      </c>
      <c r="Y86" s="201">
        <v>0</v>
      </c>
      <c r="Z86" s="201">
        <v>2.6</v>
      </c>
      <c r="AA86" s="201">
        <v>0.92</v>
      </c>
      <c r="AB86" s="201">
        <v>0</v>
      </c>
      <c r="AC86" s="201">
        <v>14.46</v>
      </c>
      <c r="AD86" s="201">
        <v>0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135.86000000000001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-14.1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2.5</v>
      </c>
      <c r="K87" s="201">
        <v>0.31</v>
      </c>
      <c r="L87" s="201">
        <v>0</v>
      </c>
      <c r="M87" s="201">
        <v>0.89</v>
      </c>
      <c r="N87" s="201">
        <v>1.21</v>
      </c>
      <c r="O87" s="201">
        <v>0</v>
      </c>
      <c r="P87" s="201">
        <v>1.43</v>
      </c>
      <c r="Q87" s="201">
        <v>0.22</v>
      </c>
      <c r="R87" s="201">
        <v>0.43</v>
      </c>
      <c r="S87" s="201">
        <v>0.27</v>
      </c>
      <c r="T87" s="201">
        <v>0</v>
      </c>
      <c r="U87" s="201">
        <v>2.1</v>
      </c>
      <c r="V87" s="201">
        <v>0.13</v>
      </c>
      <c r="W87" s="201">
        <v>0.45</v>
      </c>
      <c r="X87" s="201">
        <v>1.52</v>
      </c>
      <c r="Y87" s="201">
        <v>0</v>
      </c>
      <c r="Z87" s="201">
        <v>2.6</v>
      </c>
      <c r="AA87" s="201">
        <v>0.92</v>
      </c>
      <c r="AB87" s="201">
        <v>0</v>
      </c>
      <c r="AC87" s="201">
        <v>14.46</v>
      </c>
      <c r="AD87" s="201">
        <v>0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133.56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-14.1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-10.42</v>
      </c>
      <c r="K88" s="201">
        <v>0.31</v>
      </c>
      <c r="L88" s="201">
        <v>5.84</v>
      </c>
      <c r="M88" s="201">
        <v>0.89</v>
      </c>
      <c r="N88" s="201">
        <v>1.21</v>
      </c>
      <c r="O88" s="201">
        <v>0</v>
      </c>
      <c r="P88" s="201">
        <v>1.43</v>
      </c>
      <c r="Q88" s="201">
        <v>0.22</v>
      </c>
      <c r="R88" s="201">
        <v>0.43</v>
      </c>
      <c r="S88" s="201">
        <v>0.27</v>
      </c>
      <c r="T88" s="201">
        <v>0</v>
      </c>
      <c r="U88" s="201">
        <v>2.1</v>
      </c>
      <c r="V88" s="201">
        <v>0.13</v>
      </c>
      <c r="W88" s="201">
        <v>0.45</v>
      </c>
      <c r="X88" s="201">
        <v>1.52</v>
      </c>
      <c r="Y88" s="201">
        <v>0</v>
      </c>
      <c r="Z88" s="201">
        <v>2.6</v>
      </c>
      <c r="AA88" s="201">
        <v>0.92</v>
      </c>
      <c r="AB88" s="201">
        <v>0</v>
      </c>
      <c r="AC88" s="201">
        <v>14.46</v>
      </c>
      <c r="AD88" s="201">
        <v>0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133.56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0.4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2.36</v>
      </c>
      <c r="K89" s="201">
        <v>0.31</v>
      </c>
      <c r="L89" s="201">
        <v>5.84</v>
      </c>
      <c r="M89" s="201">
        <v>0.89</v>
      </c>
      <c r="N89" s="201">
        <v>1.21</v>
      </c>
      <c r="O89" s="201">
        <v>0</v>
      </c>
      <c r="P89" s="201">
        <v>1.43</v>
      </c>
      <c r="Q89" s="201">
        <v>0.22</v>
      </c>
      <c r="R89" s="201">
        <v>0.43</v>
      </c>
      <c r="S89" s="201">
        <v>0.27</v>
      </c>
      <c r="T89" s="201">
        <v>0</v>
      </c>
      <c r="U89" s="201">
        <v>2.1</v>
      </c>
      <c r="V89" s="201">
        <v>0.13</v>
      </c>
      <c r="W89" s="201">
        <v>0.45</v>
      </c>
      <c r="X89" s="201">
        <v>1.52</v>
      </c>
      <c r="Y89" s="201">
        <v>0</v>
      </c>
      <c r="Z89" s="201">
        <v>2.6</v>
      </c>
      <c r="AA89" s="201">
        <v>0.92</v>
      </c>
      <c r="AB89" s="201">
        <v>0</v>
      </c>
      <c r="AC89" s="201">
        <v>14.15</v>
      </c>
      <c r="AD89" s="201">
        <v>0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133.56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0.4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2.36</v>
      </c>
      <c r="K90" s="201">
        <v>0.31</v>
      </c>
      <c r="L90" s="201">
        <v>5.84</v>
      </c>
      <c r="M90" s="201">
        <v>0.89</v>
      </c>
      <c r="N90" s="201">
        <v>1.21</v>
      </c>
      <c r="O90" s="201">
        <v>0</v>
      </c>
      <c r="P90" s="201">
        <v>1.43</v>
      </c>
      <c r="Q90" s="201">
        <v>0.22</v>
      </c>
      <c r="R90" s="201">
        <v>0.43</v>
      </c>
      <c r="S90" s="201">
        <v>0.27</v>
      </c>
      <c r="T90" s="201">
        <v>0</v>
      </c>
      <c r="U90" s="201">
        <v>2.1</v>
      </c>
      <c r="V90" s="201">
        <v>0.13</v>
      </c>
      <c r="W90" s="201">
        <v>0.45</v>
      </c>
      <c r="X90" s="201">
        <v>1.52</v>
      </c>
      <c r="Y90" s="201">
        <v>0</v>
      </c>
      <c r="Z90" s="201">
        <v>2.6</v>
      </c>
      <c r="AA90" s="201">
        <v>0.92</v>
      </c>
      <c r="AB90" s="201">
        <v>0</v>
      </c>
      <c r="AC90" s="201">
        <v>14.15</v>
      </c>
      <c r="AD90" s="201">
        <v>0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133.56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0.4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3.09</v>
      </c>
      <c r="K91" s="201">
        <v>0.31</v>
      </c>
      <c r="L91" s="201">
        <v>5.84</v>
      </c>
      <c r="M91" s="201">
        <v>0.89</v>
      </c>
      <c r="N91" s="201">
        <v>1.21</v>
      </c>
      <c r="O91" s="201">
        <v>0</v>
      </c>
      <c r="P91" s="201">
        <v>1.43</v>
      </c>
      <c r="Q91" s="201">
        <v>0.22</v>
      </c>
      <c r="R91" s="201">
        <v>0.43</v>
      </c>
      <c r="S91" s="201">
        <v>0.27</v>
      </c>
      <c r="T91" s="201">
        <v>0</v>
      </c>
      <c r="U91" s="201">
        <v>2.1</v>
      </c>
      <c r="V91" s="201">
        <v>0.13</v>
      </c>
      <c r="W91" s="201">
        <v>0.45</v>
      </c>
      <c r="X91" s="201">
        <v>1.52</v>
      </c>
      <c r="Y91" s="201">
        <v>0</v>
      </c>
      <c r="Z91" s="201">
        <v>2.6</v>
      </c>
      <c r="AA91" s="201">
        <v>0.92</v>
      </c>
      <c r="AB91" s="201">
        <v>0</v>
      </c>
      <c r="AC91" s="201">
        <v>14.15</v>
      </c>
      <c r="AD91" s="201">
        <v>0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133.56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0.4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3.09</v>
      </c>
      <c r="K92" s="201">
        <v>0.31</v>
      </c>
      <c r="L92" s="201">
        <v>5.84</v>
      </c>
      <c r="M92" s="201">
        <v>0.89</v>
      </c>
      <c r="N92" s="201">
        <v>1.21</v>
      </c>
      <c r="O92" s="201">
        <v>0</v>
      </c>
      <c r="P92" s="201">
        <v>1.43</v>
      </c>
      <c r="Q92" s="201">
        <v>0.22</v>
      </c>
      <c r="R92" s="201">
        <v>0.43</v>
      </c>
      <c r="S92" s="201">
        <v>0.27</v>
      </c>
      <c r="T92" s="201">
        <v>0</v>
      </c>
      <c r="U92" s="201">
        <v>2.1</v>
      </c>
      <c r="V92" s="201">
        <v>0.13</v>
      </c>
      <c r="W92" s="201">
        <v>0.45</v>
      </c>
      <c r="X92" s="201">
        <v>1.52</v>
      </c>
      <c r="Y92" s="201">
        <v>0</v>
      </c>
      <c r="Z92" s="201">
        <v>2.6</v>
      </c>
      <c r="AA92" s="201">
        <v>0.92</v>
      </c>
      <c r="AB92" s="201">
        <v>0</v>
      </c>
      <c r="AC92" s="201">
        <v>14.15</v>
      </c>
      <c r="AD92" s="201">
        <v>0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133.56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0.4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3.09</v>
      </c>
      <c r="K93" s="201">
        <v>0.31</v>
      </c>
      <c r="L93" s="201">
        <v>5.84</v>
      </c>
      <c r="M93" s="201">
        <v>0.89</v>
      </c>
      <c r="N93" s="201">
        <v>1.21</v>
      </c>
      <c r="O93" s="201">
        <v>0</v>
      </c>
      <c r="P93" s="201">
        <v>1.43</v>
      </c>
      <c r="Q93" s="201">
        <v>0.22</v>
      </c>
      <c r="R93" s="201">
        <v>0.43</v>
      </c>
      <c r="S93" s="201">
        <v>0.27</v>
      </c>
      <c r="T93" s="201">
        <v>0</v>
      </c>
      <c r="U93" s="201">
        <v>2.1</v>
      </c>
      <c r="V93" s="201">
        <v>0.13</v>
      </c>
      <c r="W93" s="201">
        <v>0.45</v>
      </c>
      <c r="X93" s="201">
        <v>1.52</v>
      </c>
      <c r="Y93" s="201">
        <v>0</v>
      </c>
      <c r="Z93" s="201">
        <v>2.6</v>
      </c>
      <c r="AA93" s="201">
        <v>0.92</v>
      </c>
      <c r="AB93" s="201">
        <v>0</v>
      </c>
      <c r="AC93" s="201">
        <v>14.15</v>
      </c>
      <c r="AD93" s="201">
        <v>0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133.56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0.4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3.09</v>
      </c>
      <c r="K94" s="201">
        <v>0.31</v>
      </c>
      <c r="L94" s="201">
        <v>5.84</v>
      </c>
      <c r="M94" s="201">
        <v>0.89</v>
      </c>
      <c r="N94" s="201">
        <v>1.21</v>
      </c>
      <c r="O94" s="201">
        <v>0</v>
      </c>
      <c r="P94" s="201">
        <v>1.43</v>
      </c>
      <c r="Q94" s="201">
        <v>0.22</v>
      </c>
      <c r="R94" s="201">
        <v>0.43</v>
      </c>
      <c r="S94" s="201">
        <v>0.27</v>
      </c>
      <c r="T94" s="201">
        <v>0</v>
      </c>
      <c r="U94" s="201">
        <v>2.1</v>
      </c>
      <c r="V94" s="201">
        <v>0.13</v>
      </c>
      <c r="W94" s="201">
        <v>0.45</v>
      </c>
      <c r="X94" s="201">
        <v>1.52</v>
      </c>
      <c r="Y94" s="201">
        <v>0</v>
      </c>
      <c r="Z94" s="201">
        <v>2.6</v>
      </c>
      <c r="AA94" s="201">
        <v>0.92</v>
      </c>
      <c r="AB94" s="201">
        <v>0</v>
      </c>
      <c r="AC94" s="201">
        <v>14.15</v>
      </c>
      <c r="AD94" s="201">
        <v>0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133.56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0.93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4.1399999999999997</v>
      </c>
      <c r="K95" s="201">
        <v>0.31</v>
      </c>
      <c r="L95" s="201">
        <v>5.84</v>
      </c>
      <c r="M95" s="201">
        <v>1.22</v>
      </c>
      <c r="N95" s="201">
        <v>1.21</v>
      </c>
      <c r="O95" s="201">
        <v>0</v>
      </c>
      <c r="P95" s="201">
        <v>1.43</v>
      </c>
      <c r="Q95" s="201">
        <v>0.22</v>
      </c>
      <c r="R95" s="201">
        <v>0.43</v>
      </c>
      <c r="S95" s="201">
        <v>0.27</v>
      </c>
      <c r="T95" s="201">
        <v>0</v>
      </c>
      <c r="U95" s="201">
        <v>2.1</v>
      </c>
      <c r="V95" s="201">
        <v>0.13</v>
      </c>
      <c r="W95" s="201">
        <v>0.45</v>
      </c>
      <c r="X95" s="201">
        <v>1.52</v>
      </c>
      <c r="Y95" s="201">
        <v>0</v>
      </c>
      <c r="Z95" s="201">
        <v>2.6</v>
      </c>
      <c r="AA95" s="201">
        <v>0.92</v>
      </c>
      <c r="AB95" s="201">
        <v>0</v>
      </c>
      <c r="AC95" s="201">
        <v>14.15</v>
      </c>
      <c r="AD95" s="201">
        <v>0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133.56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0.4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3.09</v>
      </c>
      <c r="K96" s="201">
        <v>0.31</v>
      </c>
      <c r="L96" s="201">
        <v>5.84</v>
      </c>
      <c r="M96" s="201">
        <v>0.95</v>
      </c>
      <c r="N96" s="201">
        <v>1.21</v>
      </c>
      <c r="O96" s="201">
        <v>0</v>
      </c>
      <c r="P96" s="201">
        <v>1.43</v>
      </c>
      <c r="Q96" s="201">
        <v>0.22</v>
      </c>
      <c r="R96" s="201">
        <v>0.43</v>
      </c>
      <c r="S96" s="201">
        <v>0.27</v>
      </c>
      <c r="T96" s="201">
        <v>0</v>
      </c>
      <c r="U96" s="201">
        <v>2.1</v>
      </c>
      <c r="V96" s="201">
        <v>0.13</v>
      </c>
      <c r="W96" s="201">
        <v>0.45</v>
      </c>
      <c r="X96" s="201">
        <v>1.52</v>
      </c>
      <c r="Y96" s="201">
        <v>0</v>
      </c>
      <c r="Z96" s="201">
        <v>2.6</v>
      </c>
      <c r="AA96" s="201">
        <v>0.92</v>
      </c>
      <c r="AB96" s="201">
        <v>0</v>
      </c>
      <c r="AC96" s="201">
        <v>14.15</v>
      </c>
      <c r="AD96" s="201">
        <v>0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133.56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0.4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3.09</v>
      </c>
      <c r="K97" s="201">
        <v>0.31</v>
      </c>
      <c r="L97" s="201">
        <v>5.84</v>
      </c>
      <c r="M97" s="201">
        <v>0.95</v>
      </c>
      <c r="N97" s="201">
        <v>1.21</v>
      </c>
      <c r="O97" s="201">
        <v>0</v>
      </c>
      <c r="P97" s="201">
        <v>1.43</v>
      </c>
      <c r="Q97" s="201">
        <v>0.22</v>
      </c>
      <c r="R97" s="201">
        <v>0.43</v>
      </c>
      <c r="S97" s="201">
        <v>0.27</v>
      </c>
      <c r="T97" s="201">
        <v>0</v>
      </c>
      <c r="U97" s="201">
        <v>2.1</v>
      </c>
      <c r="V97" s="201">
        <v>0.13</v>
      </c>
      <c r="W97" s="201">
        <v>0.45</v>
      </c>
      <c r="X97" s="201">
        <v>1.52</v>
      </c>
      <c r="Y97" s="201">
        <v>0</v>
      </c>
      <c r="Z97" s="201">
        <v>2.6</v>
      </c>
      <c r="AA97" s="201">
        <v>0.92</v>
      </c>
      <c r="AB97" s="201">
        <v>0</v>
      </c>
      <c r="AC97" s="201">
        <v>14.15</v>
      </c>
      <c r="AD97" s="201">
        <v>0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133.56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0.4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3.09</v>
      </c>
      <c r="K98" s="201">
        <v>0.31</v>
      </c>
      <c r="L98" s="201">
        <v>5.84</v>
      </c>
      <c r="M98" s="201">
        <v>0.95</v>
      </c>
      <c r="N98" s="201">
        <v>1.21</v>
      </c>
      <c r="O98" s="201">
        <v>0</v>
      </c>
      <c r="P98" s="201">
        <v>1.43</v>
      </c>
      <c r="Q98" s="201">
        <v>0.22</v>
      </c>
      <c r="R98" s="201">
        <v>0.43</v>
      </c>
      <c r="S98" s="201">
        <v>0.27</v>
      </c>
      <c r="T98" s="201">
        <v>0</v>
      </c>
      <c r="U98" s="201">
        <v>2.1</v>
      </c>
      <c r="V98" s="201">
        <v>0.13</v>
      </c>
      <c r="W98" s="201">
        <v>0.45</v>
      </c>
      <c r="X98" s="201">
        <v>1.52</v>
      </c>
      <c r="Y98" s="201">
        <v>0</v>
      </c>
      <c r="Z98" s="201">
        <v>2.6</v>
      </c>
      <c r="AA98" s="201">
        <v>0.92</v>
      </c>
      <c r="AB98" s="201">
        <v>0</v>
      </c>
      <c r="AC98" s="201">
        <v>14.15</v>
      </c>
      <c r="AD98" s="201">
        <v>0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133.56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0.20073000000000002</v>
      </c>
      <c r="E99">
        <f t="shared" si="0"/>
        <v>0</v>
      </c>
      <c r="F99">
        <f t="shared" si="0"/>
        <v>0</v>
      </c>
      <c r="G99">
        <f t="shared" si="0"/>
        <v>0.43686999999999976</v>
      </c>
      <c r="H99">
        <f t="shared" si="0"/>
        <v>0</v>
      </c>
      <c r="I99">
        <f t="shared" si="0"/>
        <v>0</v>
      </c>
      <c r="J99">
        <f t="shared" si="0"/>
        <v>0.41412249999999962</v>
      </c>
      <c r="K99">
        <f t="shared" si="0"/>
        <v>1.7855000000000024E-2</v>
      </c>
      <c r="L99">
        <f t="shared" si="0"/>
        <v>0.86775500000000072</v>
      </c>
      <c r="M99">
        <f t="shared" si="0"/>
        <v>2.1230000000000013E-2</v>
      </c>
      <c r="N99">
        <f t="shared" si="0"/>
        <v>2.8742499999999952E-2</v>
      </c>
      <c r="O99">
        <f t="shared" si="0"/>
        <v>0</v>
      </c>
      <c r="P99">
        <f t="shared" si="0"/>
        <v>3.5370000000000061E-2</v>
      </c>
      <c r="Q99">
        <f t="shared" si="0"/>
        <v>1.3617499999999987E-2</v>
      </c>
      <c r="R99">
        <f t="shared" si="0"/>
        <v>2.6567500000000081E-2</v>
      </c>
      <c r="S99">
        <f t="shared" si="0"/>
        <v>1.6750000000000011E-2</v>
      </c>
      <c r="T99">
        <f t="shared" si="0"/>
        <v>0</v>
      </c>
      <c r="U99">
        <f t="shared" si="0"/>
        <v>4.5952499999999966E-2</v>
      </c>
      <c r="V99">
        <f t="shared" si="0"/>
        <v>3.5850000000000062E-3</v>
      </c>
      <c r="W99">
        <f t="shared" si="0"/>
        <v>1.0805000000000009E-2</v>
      </c>
      <c r="X99">
        <f t="shared" si="0"/>
        <v>3.8197500000000016E-2</v>
      </c>
      <c r="Y99">
        <f t="shared" si="0"/>
        <v>0</v>
      </c>
      <c r="Z99">
        <f t="shared" si="0"/>
        <v>0.18269250000000031</v>
      </c>
      <c r="AA99">
        <f t="shared" si="0"/>
        <v>4.1587499999999895E-2</v>
      </c>
      <c r="AB99">
        <f t="shared" si="0"/>
        <v>0</v>
      </c>
      <c r="AC99">
        <f t="shared" si="0"/>
        <v>0.34451500000000024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-4.3199999999999957E-3</v>
      </c>
      <c r="AH99">
        <f t="shared" si="0"/>
        <v>1.5425000000000001E-2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3.5695775000000003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-21</v>
      </c>
      <c r="D20" s="82">
        <v>0</v>
      </c>
      <c r="E20" s="82">
        <v>0</v>
      </c>
      <c r="F20" s="82">
        <v>0</v>
      </c>
      <c r="G20" s="82">
        <v>-21</v>
      </c>
      <c r="H20" s="76"/>
      <c r="I20" s="31">
        <v>18</v>
      </c>
      <c r="J20" s="82">
        <v>21</v>
      </c>
      <c r="K20" s="82">
        <v>0</v>
      </c>
      <c r="L20" s="82">
        <v>0</v>
      </c>
      <c r="M20" s="82">
        <v>0</v>
      </c>
      <c r="N20" s="82">
        <v>21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21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-21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210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210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21</v>
      </c>
      <c r="DG20" s="81">
        <f t="shared" si="32"/>
        <v>-21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2.48</v>
      </c>
      <c r="N63" s="82">
        <v>2.48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-2.48</v>
      </c>
      <c r="AG63" s="82">
        <v>0</v>
      </c>
      <c r="AH63" s="82">
        <v>0</v>
      </c>
      <c r="AI63" s="82">
        <v>-2.48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2.48</v>
      </c>
      <c r="AY63" s="83">
        <f t="shared" si="14"/>
        <v>-2.48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24.8</v>
      </c>
      <c r="CI63" s="80">
        <f t="shared" si="24"/>
        <v>24.8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-2.48</v>
      </c>
      <c r="DH63" s="81">
        <f t="shared" si="33"/>
        <v>0</v>
      </c>
      <c r="DI63" s="81">
        <f t="shared" si="34"/>
        <v>0</v>
      </c>
      <c r="DJ63" s="81">
        <f t="shared" si="35"/>
        <v>2.48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11</v>
      </c>
      <c r="N64" s="82">
        <v>11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-11</v>
      </c>
      <c r="AG64" s="82">
        <v>0</v>
      </c>
      <c r="AH64" s="82">
        <v>0</v>
      </c>
      <c r="AI64" s="82">
        <v>-11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11</v>
      </c>
      <c r="AY64" s="83">
        <f t="shared" si="14"/>
        <v>-11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110</v>
      </c>
      <c r="CI64" s="80">
        <f t="shared" si="24"/>
        <v>110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-11</v>
      </c>
      <c r="DH64" s="81">
        <f t="shared" si="33"/>
        <v>0</v>
      </c>
      <c r="DI64" s="81">
        <f t="shared" si="34"/>
        <v>0</v>
      </c>
      <c r="DJ64" s="81">
        <f t="shared" si="35"/>
        <v>11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13.715</v>
      </c>
      <c r="N70" s="82">
        <v>13.715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-13.715</v>
      </c>
      <c r="AG70" s="82">
        <v>0</v>
      </c>
      <c r="AH70" s="82">
        <v>0</v>
      </c>
      <c r="AI70" s="82">
        <v>-13.715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13.715</v>
      </c>
      <c r="AY70" s="83">
        <f t="shared" si="42"/>
        <v>-13.715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137.15</v>
      </c>
      <c r="CI70" s="80">
        <f t="shared" si="52"/>
        <v>137.15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-13.715</v>
      </c>
      <c r="DH70" s="81">
        <f t="shared" si="61"/>
        <v>0</v>
      </c>
      <c r="DI70" s="81">
        <f t="shared" si="62"/>
        <v>0</v>
      </c>
      <c r="DJ70" s="81">
        <f t="shared" si="63"/>
        <v>13.715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-24.132000000000001</v>
      </c>
      <c r="D84" s="82">
        <v>0</v>
      </c>
      <c r="E84" s="82">
        <v>0</v>
      </c>
      <c r="F84" s="82">
        <v>-32.868000000000002</v>
      </c>
      <c r="G84" s="82">
        <v>-57</v>
      </c>
      <c r="H84" s="76"/>
      <c r="I84" s="31">
        <v>82</v>
      </c>
      <c r="J84" s="82">
        <v>24.132000000000001</v>
      </c>
      <c r="K84" s="82">
        <v>0</v>
      </c>
      <c r="L84" s="82">
        <v>0</v>
      </c>
      <c r="M84" s="82">
        <v>0</v>
      </c>
      <c r="N84" s="82">
        <v>24.132000000000001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32.868000000000002</v>
      </c>
      <c r="AF84" s="82">
        <v>0</v>
      </c>
      <c r="AG84" s="82">
        <v>0</v>
      </c>
      <c r="AH84" s="82">
        <v>0</v>
      </c>
      <c r="AI84" s="82">
        <v>32.868000000000002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24.132000000000001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-24.132000000000001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32.868000000000002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-32.868000000000002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241.32000000000002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241.32000000000002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328.68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328.68</v>
      </c>
      <c r="DF84" s="81">
        <f t="shared" si="59"/>
        <v>57</v>
      </c>
      <c r="DG84" s="81">
        <f t="shared" si="60"/>
        <v>-24.132000000000001</v>
      </c>
      <c r="DH84" s="81">
        <f t="shared" si="61"/>
        <v>0</v>
      </c>
      <c r="DI84" s="81">
        <f t="shared" si="62"/>
        <v>0</v>
      </c>
      <c r="DJ84" s="81">
        <f t="shared" si="63"/>
        <v>-32.868000000000002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</v>
      </c>
      <c r="D85" s="82">
        <v>0</v>
      </c>
      <c r="E85" s="82">
        <v>0</v>
      </c>
      <c r="F85" s="82">
        <v>-131</v>
      </c>
      <c r="G85" s="82">
        <v>-136</v>
      </c>
      <c r="H85" s="76"/>
      <c r="I85" s="31">
        <v>83</v>
      </c>
      <c r="J85" s="82">
        <v>5</v>
      </c>
      <c r="K85" s="82">
        <v>0</v>
      </c>
      <c r="L85" s="82">
        <v>0</v>
      </c>
      <c r="M85" s="82">
        <v>0</v>
      </c>
      <c r="N85" s="82">
        <v>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131</v>
      </c>
      <c r="AF85" s="82">
        <v>0</v>
      </c>
      <c r="AG85" s="82">
        <v>0</v>
      </c>
      <c r="AH85" s="82">
        <v>0</v>
      </c>
      <c r="AI85" s="82">
        <v>131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131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-131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1310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1310</v>
      </c>
      <c r="DF85" s="81">
        <f t="shared" si="59"/>
        <v>136</v>
      </c>
      <c r="DG85" s="81">
        <f t="shared" si="60"/>
        <v>-5</v>
      </c>
      <c r="DH85" s="81">
        <f t="shared" si="61"/>
        <v>0</v>
      </c>
      <c r="DI85" s="81">
        <f t="shared" si="62"/>
        <v>0</v>
      </c>
      <c r="DJ85" s="81">
        <f t="shared" si="63"/>
        <v>-131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-204</v>
      </c>
      <c r="G86" s="82">
        <v>-204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204</v>
      </c>
      <c r="AF86" s="82">
        <v>0</v>
      </c>
      <c r="AG86" s="82">
        <v>0</v>
      </c>
      <c r="AH86" s="82">
        <v>0</v>
      </c>
      <c r="AI86" s="82">
        <v>204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204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-204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2040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2040</v>
      </c>
      <c r="DF86" s="81">
        <f t="shared" si="59"/>
        <v>204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-204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-181.721</v>
      </c>
      <c r="G87" s="82">
        <v>-181.721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181.721</v>
      </c>
      <c r="AF87" s="82">
        <v>0</v>
      </c>
      <c r="AG87" s="82">
        <v>0</v>
      </c>
      <c r="AH87" s="82">
        <v>0</v>
      </c>
      <c r="AI87" s="82">
        <v>181.721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181.721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-181.721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1817.21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1817.21</v>
      </c>
      <c r="DF87" s="81">
        <f t="shared" si="59"/>
        <v>181.721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-181.721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-131.08099999999999</v>
      </c>
      <c r="G88" s="82">
        <v>-131.08099999999999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131.08099999999999</v>
      </c>
      <c r="AF88" s="82">
        <v>0</v>
      </c>
      <c r="AG88" s="82">
        <v>0</v>
      </c>
      <c r="AH88" s="82">
        <v>0</v>
      </c>
      <c r="AI88" s="82">
        <v>131.08099999999999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131.08099999999999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-131.08099999999999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1310.81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1310.81</v>
      </c>
      <c r="DF88" s="81">
        <f t="shared" si="59"/>
        <v>131.08099999999999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-131.08099999999999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-76.790999999999997</v>
      </c>
      <c r="G89" s="82">
        <v>-76.790999999999997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-5</v>
      </c>
      <c r="N89" s="82">
        <v>-5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76.790999999999997</v>
      </c>
      <c r="AF89" s="82">
        <v>5</v>
      </c>
      <c r="AG89" s="82">
        <v>0</v>
      </c>
      <c r="AH89" s="82">
        <v>0</v>
      </c>
      <c r="AI89" s="82">
        <v>81.790999999999997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76.790999999999997</v>
      </c>
      <c r="BQ89" s="83">
        <f t="shared" si="47"/>
        <v>5</v>
      </c>
      <c r="BR89" s="83">
        <f t="shared" si="47"/>
        <v>0</v>
      </c>
      <c r="BS89" s="83">
        <f t="shared" si="47"/>
        <v>0</v>
      </c>
      <c r="BT89" s="83">
        <f t="shared" si="48"/>
        <v>-81.790999999999997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767.91</v>
      </c>
      <c r="DA89" s="80">
        <f t="shared" si="57"/>
        <v>50</v>
      </c>
      <c r="DB89" s="80">
        <f t="shared" si="57"/>
        <v>0</v>
      </c>
      <c r="DC89" s="80">
        <f t="shared" si="57"/>
        <v>0</v>
      </c>
      <c r="DD89" s="80">
        <f t="shared" si="58"/>
        <v>817.91</v>
      </c>
      <c r="DF89" s="81">
        <f t="shared" si="59"/>
        <v>76.790999999999997</v>
      </c>
      <c r="DG89" s="81">
        <f t="shared" si="60"/>
        <v>5</v>
      </c>
      <c r="DH89" s="81">
        <f t="shared" si="61"/>
        <v>0</v>
      </c>
      <c r="DI89" s="81">
        <f t="shared" si="62"/>
        <v>0</v>
      </c>
      <c r="DJ89" s="81">
        <f t="shared" si="63"/>
        <v>-81.790999999999997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-23.018999999999998</v>
      </c>
      <c r="G90" s="82">
        <v>-23.018999999999998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-14.262</v>
      </c>
      <c r="N90" s="82">
        <v>-14.262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23.018999999999998</v>
      </c>
      <c r="AF90" s="82">
        <v>14.262</v>
      </c>
      <c r="AG90" s="82">
        <v>0</v>
      </c>
      <c r="AH90" s="82">
        <v>0</v>
      </c>
      <c r="AI90" s="82">
        <v>37.280999999999999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23.018999999999998</v>
      </c>
      <c r="BQ90" s="83">
        <f t="shared" si="47"/>
        <v>14.262</v>
      </c>
      <c r="BR90" s="83">
        <f t="shared" si="47"/>
        <v>0</v>
      </c>
      <c r="BS90" s="83">
        <f t="shared" si="47"/>
        <v>0</v>
      </c>
      <c r="BT90" s="83">
        <f t="shared" si="48"/>
        <v>-37.280999999999999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230.19</v>
      </c>
      <c r="DA90" s="80">
        <f t="shared" si="57"/>
        <v>142.62</v>
      </c>
      <c r="DB90" s="80">
        <f t="shared" si="57"/>
        <v>0</v>
      </c>
      <c r="DC90" s="80">
        <f t="shared" si="57"/>
        <v>0</v>
      </c>
      <c r="DD90" s="80">
        <f t="shared" si="58"/>
        <v>372.81</v>
      </c>
      <c r="DF90" s="81">
        <f t="shared" si="59"/>
        <v>23.018999999999998</v>
      </c>
      <c r="DG90" s="81">
        <f t="shared" si="60"/>
        <v>14.262</v>
      </c>
      <c r="DH90" s="81">
        <f t="shared" si="61"/>
        <v>0</v>
      </c>
      <c r="DI90" s="81">
        <f t="shared" si="62"/>
        <v>0</v>
      </c>
      <c r="DJ90" s="81">
        <f t="shared" si="63"/>
        <v>-37.280999999999999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1.2533000000000001E-2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6.7987500000000001E-3</v>
      </c>
      <c r="AY99" s="87">
        <f t="shared" si="65"/>
        <v>-1.9331750000000002E-2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0.19512000000000002</v>
      </c>
      <c r="BQ99" s="87">
        <f t="shared" ref="BQ99:BT99" si="68">SUM(BQ3:BQ98)/4000</f>
        <v>4.8155000000000003E-3</v>
      </c>
      <c r="BR99" s="87">
        <f t="shared" si="68"/>
        <v>0</v>
      </c>
      <c r="BS99" s="87">
        <f t="shared" si="68"/>
        <v>0</v>
      </c>
      <c r="BT99" s="87">
        <f t="shared" si="68"/>
        <v>-0.19993549999999999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1.2533000000000001E-2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6.798750000000001E-3</v>
      </c>
      <c r="CI99" s="89">
        <f t="shared" si="70"/>
        <v>1.9331750000000002E-2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0.19512000000000002</v>
      </c>
      <c r="DA99" s="89">
        <f t="shared" ref="DA99:DD99" si="73">SUM(DA3:DA98)/40000</f>
        <v>4.8155000000000003E-3</v>
      </c>
      <c r="DB99" s="89">
        <f t="shared" si="73"/>
        <v>0</v>
      </c>
      <c r="DC99" s="89">
        <f t="shared" si="73"/>
        <v>0</v>
      </c>
      <c r="DD99" s="89">
        <f t="shared" si="73"/>
        <v>0.19993550000000002</v>
      </c>
      <c r="DE99" s="86"/>
      <c r="DF99" s="81">
        <f t="shared" si="59"/>
        <v>0.207653</v>
      </c>
      <c r="DG99" s="81">
        <f t="shared" si="60"/>
        <v>-1.4516250000000001E-2</v>
      </c>
      <c r="DH99" s="81">
        <f t="shared" si="61"/>
        <v>0</v>
      </c>
      <c r="DI99" s="81">
        <f t="shared" si="62"/>
        <v>0</v>
      </c>
      <c r="DJ99" s="81">
        <f t="shared" si="63"/>
        <v>-0.19313675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665.49169600000005</v>
      </c>
      <c r="I3" s="178">
        <f ca="1">INDIRECT("BRPL_EOD!" &amp; $V$3 &amp; X3)</f>
        <v>494.99</v>
      </c>
      <c r="J3" s="176">
        <f ca="1">INDIRECT("BYPL_EOD!" &amp; $V$3 &amp; X3)</f>
        <v>158.65</v>
      </c>
      <c r="K3" s="176">
        <f ca="1">INDIRECT("TPDDL_EOD!" &amp; $V$3 &amp; X3)</f>
        <v>9.0500000000000007</v>
      </c>
      <c r="L3" s="176">
        <f ca="1">INDIRECT("NDMC_EOD!" &amp; $V$3 &amp; X3)</f>
        <v>2.79</v>
      </c>
      <c r="M3" s="177">
        <f ca="1">SUM(I3:L3)</f>
        <v>665.4799999999999</v>
      </c>
      <c r="N3" s="175">
        <f ca="1">INDIRECT("BRPL_ISGS_exbus!" &amp; $V$3 &amp; X3)</f>
        <v>494.99869958983004</v>
      </c>
      <c r="O3" s="176">
        <f ca="1">INDIRECT("BYPL_ISGS_exbus!" &amp; $V$3 &amp; X3)</f>
        <v>158.65278831880752</v>
      </c>
      <c r="P3" s="176">
        <f ca="1">INDIRECT("TPDDL_ISGS_exbus!" &amp; $V$3 &amp; X3)</f>
        <v>9.0501590563202523</v>
      </c>
      <c r="Q3" s="176">
        <f ca="1">INDIRECT("NDMC_ISGS_exbus!" &amp; $V$3 &amp; X3)</f>
        <v>2.7900490350423759</v>
      </c>
      <c r="R3" s="177">
        <f ca="1">SUM(N3:Q3)</f>
        <v>665.49169600000016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665.49169600000005</v>
      </c>
      <c r="I4" s="183">
        <f t="shared" ref="I4:I67" ca="1" si="5">INDIRECT("BRPL_EOD!" &amp; $V$3 &amp; X4)</f>
        <v>494.99</v>
      </c>
      <c r="J4" s="180">
        <f t="shared" ref="J4:J67" ca="1" si="6">INDIRECT("BYPL_EOD!" &amp; $V$3 &amp; X4)</f>
        <v>158.65</v>
      </c>
      <c r="K4" s="180">
        <f t="shared" ref="K4:K67" ca="1" si="7">INDIRECT("TPDDL_EOD!" &amp; $V$3 &amp; X4)</f>
        <v>9.0500000000000007</v>
      </c>
      <c r="L4" s="180">
        <f t="shared" ref="L4:L67" ca="1" si="8">INDIRECT("NDMC_EOD!" &amp; $V$3 &amp; X4)</f>
        <v>2.79</v>
      </c>
      <c r="M4" s="181">
        <f t="shared" ref="M4:M67" ca="1" si="9">SUM(I4:L4)</f>
        <v>665.4799999999999</v>
      </c>
      <c r="N4" s="179">
        <f t="shared" ref="N4:N67" ca="1" si="10">INDIRECT("BRPL_ISGS_exbus!" &amp; $V$3 &amp; X4)</f>
        <v>494.99869958983004</v>
      </c>
      <c r="O4" s="180">
        <f t="shared" ref="O4:O67" ca="1" si="11">INDIRECT("BYPL_ISGS_exbus!" &amp; $V$3 &amp; X4)</f>
        <v>158.65278831880752</v>
      </c>
      <c r="P4" s="180">
        <f t="shared" ref="P4:P67" ca="1" si="12">INDIRECT("TPDDL_ISGS_exbus!" &amp; $V$3 &amp; X4)</f>
        <v>9.0501590563202523</v>
      </c>
      <c r="Q4" s="180">
        <f t="shared" ref="Q4:Q67" ca="1" si="13">INDIRECT("NDMC_ISGS_exbus!" &amp; $V$3 &amp; X4)</f>
        <v>2.7900490350423759</v>
      </c>
      <c r="R4" s="181">
        <f t="shared" ref="R4:R67" ca="1" si="14">SUM(N4:Q4)</f>
        <v>665.49169600000016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665.49169600000005</v>
      </c>
      <c r="I5" s="183">
        <f t="shared" ca="1" si="5"/>
        <v>494.99</v>
      </c>
      <c r="J5" s="180">
        <f t="shared" ca="1" si="6"/>
        <v>158.65</v>
      </c>
      <c r="K5" s="180">
        <f t="shared" ca="1" si="7"/>
        <v>9.0500000000000007</v>
      </c>
      <c r="L5" s="180">
        <f t="shared" ca="1" si="8"/>
        <v>2.79</v>
      </c>
      <c r="M5" s="181">
        <f t="shared" ca="1" si="9"/>
        <v>665.4799999999999</v>
      </c>
      <c r="N5" s="179">
        <f t="shared" ca="1" si="10"/>
        <v>494.99869958983004</v>
      </c>
      <c r="O5" s="180">
        <f t="shared" ca="1" si="11"/>
        <v>158.65278831880752</v>
      </c>
      <c r="P5" s="180">
        <f t="shared" ca="1" si="12"/>
        <v>9.0501590563202523</v>
      </c>
      <c r="Q5" s="180">
        <f t="shared" ca="1" si="13"/>
        <v>2.7900490350423759</v>
      </c>
      <c r="R5" s="181">
        <f t="shared" ca="1" si="14"/>
        <v>665.49169600000016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665.49169600000005</v>
      </c>
      <c r="I6" s="183">
        <f t="shared" ca="1" si="5"/>
        <v>494.99</v>
      </c>
      <c r="J6" s="180">
        <f t="shared" ca="1" si="6"/>
        <v>158.65</v>
      </c>
      <c r="K6" s="180">
        <f t="shared" ca="1" si="7"/>
        <v>9.0500000000000007</v>
      </c>
      <c r="L6" s="180">
        <f t="shared" ca="1" si="8"/>
        <v>2.79</v>
      </c>
      <c r="M6" s="181">
        <f t="shared" ca="1" si="9"/>
        <v>665.4799999999999</v>
      </c>
      <c r="N6" s="179">
        <f t="shared" ca="1" si="10"/>
        <v>494.99869958983004</v>
      </c>
      <c r="O6" s="180">
        <f t="shared" ca="1" si="11"/>
        <v>158.65278831880752</v>
      </c>
      <c r="P6" s="180">
        <f t="shared" ca="1" si="12"/>
        <v>9.0501590563202523</v>
      </c>
      <c r="Q6" s="180">
        <f t="shared" ca="1" si="13"/>
        <v>2.7900490350423759</v>
      </c>
      <c r="R6" s="181">
        <f t="shared" ca="1" si="14"/>
        <v>665.49169600000016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665.49169600000005</v>
      </c>
      <c r="I7" s="183">
        <f t="shared" ca="1" si="5"/>
        <v>494.99</v>
      </c>
      <c r="J7" s="180">
        <f t="shared" ca="1" si="6"/>
        <v>158.65</v>
      </c>
      <c r="K7" s="180">
        <f t="shared" ca="1" si="7"/>
        <v>9.0500000000000007</v>
      </c>
      <c r="L7" s="180">
        <f t="shared" ca="1" si="8"/>
        <v>2.79</v>
      </c>
      <c r="M7" s="181">
        <f t="shared" ca="1" si="9"/>
        <v>665.4799999999999</v>
      </c>
      <c r="N7" s="179">
        <f t="shared" ca="1" si="10"/>
        <v>494.99869958983004</v>
      </c>
      <c r="O7" s="180">
        <f t="shared" ca="1" si="11"/>
        <v>158.65278831880752</v>
      </c>
      <c r="P7" s="180">
        <f t="shared" ca="1" si="12"/>
        <v>9.0501590563202523</v>
      </c>
      <c r="Q7" s="180">
        <f t="shared" ca="1" si="13"/>
        <v>2.7900490350423759</v>
      </c>
      <c r="R7" s="181">
        <f t="shared" ca="1" si="14"/>
        <v>665.49169600000016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665.49169600000005</v>
      </c>
      <c r="I8" s="183">
        <f t="shared" ca="1" si="5"/>
        <v>494.99</v>
      </c>
      <c r="J8" s="180">
        <f t="shared" ca="1" si="6"/>
        <v>158.65</v>
      </c>
      <c r="K8" s="180">
        <f t="shared" ca="1" si="7"/>
        <v>9.0500000000000007</v>
      </c>
      <c r="L8" s="180">
        <f t="shared" ca="1" si="8"/>
        <v>2.79</v>
      </c>
      <c r="M8" s="181">
        <f t="shared" ca="1" si="9"/>
        <v>665.4799999999999</v>
      </c>
      <c r="N8" s="179">
        <f t="shared" ca="1" si="10"/>
        <v>494.99869958983004</v>
      </c>
      <c r="O8" s="180">
        <f t="shared" ca="1" si="11"/>
        <v>158.65278831880752</v>
      </c>
      <c r="P8" s="180">
        <f t="shared" ca="1" si="12"/>
        <v>9.0501590563202523</v>
      </c>
      <c r="Q8" s="180">
        <f t="shared" ca="1" si="13"/>
        <v>2.7900490350423759</v>
      </c>
      <c r="R8" s="181">
        <f t="shared" ca="1" si="14"/>
        <v>665.49169600000016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688.41594699999996</v>
      </c>
      <c r="H9" s="182">
        <f t="shared" ca="1" si="2"/>
        <v>665.49169600000005</v>
      </c>
      <c r="I9" s="183">
        <f t="shared" ca="1" si="5"/>
        <v>494.99</v>
      </c>
      <c r="J9" s="180">
        <f t="shared" ca="1" si="6"/>
        <v>158.65</v>
      </c>
      <c r="K9" s="180">
        <f t="shared" ca="1" si="7"/>
        <v>9.0500000000000007</v>
      </c>
      <c r="L9" s="180">
        <f t="shared" ca="1" si="8"/>
        <v>2.79</v>
      </c>
      <c r="M9" s="181">
        <f t="shared" ca="1" si="9"/>
        <v>665.4799999999999</v>
      </c>
      <c r="N9" s="179">
        <f t="shared" ca="1" si="10"/>
        <v>494.99869958983004</v>
      </c>
      <c r="O9" s="180">
        <f t="shared" ca="1" si="11"/>
        <v>158.65278831880752</v>
      </c>
      <c r="P9" s="180">
        <f t="shared" ca="1" si="12"/>
        <v>9.0501590563202523</v>
      </c>
      <c r="Q9" s="180">
        <f t="shared" ca="1" si="13"/>
        <v>2.7900490350423759</v>
      </c>
      <c r="R9" s="181">
        <f t="shared" ca="1" si="14"/>
        <v>665.49169600000016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665.49169600000005</v>
      </c>
      <c r="I10" s="183">
        <f t="shared" ca="1" si="5"/>
        <v>494.99</v>
      </c>
      <c r="J10" s="180">
        <f t="shared" ca="1" si="6"/>
        <v>158.65</v>
      </c>
      <c r="K10" s="180">
        <f t="shared" ca="1" si="7"/>
        <v>9.0500000000000007</v>
      </c>
      <c r="L10" s="180">
        <f t="shared" ca="1" si="8"/>
        <v>2.79</v>
      </c>
      <c r="M10" s="181">
        <f t="shared" ca="1" si="9"/>
        <v>665.4799999999999</v>
      </c>
      <c r="N10" s="179">
        <f t="shared" ca="1" si="10"/>
        <v>494.99869958983004</v>
      </c>
      <c r="O10" s="180">
        <f t="shared" ca="1" si="11"/>
        <v>158.65278831880752</v>
      </c>
      <c r="P10" s="180">
        <f t="shared" ca="1" si="12"/>
        <v>9.0501590563202523</v>
      </c>
      <c r="Q10" s="180">
        <f t="shared" ca="1" si="13"/>
        <v>2.7900490350423759</v>
      </c>
      <c r="R10" s="181">
        <f t="shared" ca="1" si="14"/>
        <v>665.49169600000016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688.41594699999996</v>
      </c>
      <c r="H11" s="182">
        <f t="shared" ca="1" si="2"/>
        <v>665.49169600000005</v>
      </c>
      <c r="I11" s="183">
        <f t="shared" ca="1" si="5"/>
        <v>494.99</v>
      </c>
      <c r="J11" s="180">
        <f t="shared" ca="1" si="6"/>
        <v>158.65</v>
      </c>
      <c r="K11" s="180">
        <f t="shared" ca="1" si="7"/>
        <v>9.0500000000000007</v>
      </c>
      <c r="L11" s="180">
        <f t="shared" ca="1" si="8"/>
        <v>2.79</v>
      </c>
      <c r="M11" s="181">
        <f t="shared" ca="1" si="9"/>
        <v>665.4799999999999</v>
      </c>
      <c r="N11" s="179">
        <f t="shared" ca="1" si="10"/>
        <v>494.99869958983004</v>
      </c>
      <c r="O11" s="180">
        <f t="shared" ca="1" si="11"/>
        <v>158.65278831880752</v>
      </c>
      <c r="P11" s="180">
        <f t="shared" ca="1" si="12"/>
        <v>9.0501590563202523</v>
      </c>
      <c r="Q11" s="180">
        <f t="shared" ca="1" si="13"/>
        <v>2.7900490350423759</v>
      </c>
      <c r="R11" s="181">
        <f t="shared" ca="1" si="14"/>
        <v>665.49169600000016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688.41594699999996</v>
      </c>
      <c r="H12" s="182">
        <f t="shared" ca="1" si="2"/>
        <v>665.49169600000005</v>
      </c>
      <c r="I12" s="183">
        <f t="shared" ca="1" si="5"/>
        <v>494.99</v>
      </c>
      <c r="J12" s="180">
        <f t="shared" ca="1" si="6"/>
        <v>158.65</v>
      </c>
      <c r="K12" s="180">
        <f t="shared" ca="1" si="7"/>
        <v>9.0500000000000007</v>
      </c>
      <c r="L12" s="180">
        <f t="shared" ca="1" si="8"/>
        <v>2.79</v>
      </c>
      <c r="M12" s="181">
        <f t="shared" ca="1" si="9"/>
        <v>665.4799999999999</v>
      </c>
      <c r="N12" s="179">
        <f t="shared" ca="1" si="10"/>
        <v>494.99869958983004</v>
      </c>
      <c r="O12" s="180">
        <f t="shared" ca="1" si="11"/>
        <v>158.65278831880752</v>
      </c>
      <c r="P12" s="180">
        <f t="shared" ca="1" si="12"/>
        <v>9.0501590563202523</v>
      </c>
      <c r="Q12" s="180">
        <f t="shared" ca="1" si="13"/>
        <v>2.7900490350423759</v>
      </c>
      <c r="R12" s="181">
        <f t="shared" ca="1" si="14"/>
        <v>665.49169600000016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688.71594700000003</v>
      </c>
      <c r="H13" s="182">
        <f t="shared" ca="1" si="2"/>
        <v>665.78170599999999</v>
      </c>
      <c r="I13" s="183">
        <f t="shared" ca="1" si="5"/>
        <v>495.21</v>
      </c>
      <c r="J13" s="180">
        <f t="shared" ca="1" si="6"/>
        <v>158.72</v>
      </c>
      <c r="K13" s="180">
        <f t="shared" ca="1" si="7"/>
        <v>9.06</v>
      </c>
      <c r="L13" s="180">
        <f t="shared" ca="1" si="8"/>
        <v>2.79</v>
      </c>
      <c r="M13" s="181">
        <f t="shared" ca="1" si="9"/>
        <v>665.77999999999986</v>
      </c>
      <c r="N13" s="179">
        <f t="shared" ca="1" si="10"/>
        <v>495.21126893006704</v>
      </c>
      <c r="O13" s="180">
        <f t="shared" ca="1" si="11"/>
        <v>158.7204067053982</v>
      </c>
      <c r="P13" s="180">
        <f t="shared" ca="1" si="12"/>
        <v>9.060023215416507</v>
      </c>
      <c r="Q13" s="180">
        <f t="shared" ca="1" si="13"/>
        <v>2.790007149118328</v>
      </c>
      <c r="R13" s="181">
        <f t="shared" ca="1" si="14"/>
        <v>665.7817060000001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688.71594700000003</v>
      </c>
      <c r="H14" s="182">
        <f t="shared" ca="1" si="2"/>
        <v>665.78170599999999</v>
      </c>
      <c r="I14" s="183">
        <f t="shared" ca="1" si="5"/>
        <v>495.21</v>
      </c>
      <c r="J14" s="180">
        <f t="shared" ca="1" si="6"/>
        <v>158.72</v>
      </c>
      <c r="K14" s="180">
        <f t="shared" ca="1" si="7"/>
        <v>9.06</v>
      </c>
      <c r="L14" s="180">
        <f t="shared" ca="1" si="8"/>
        <v>2.79</v>
      </c>
      <c r="M14" s="181">
        <f t="shared" ca="1" si="9"/>
        <v>665.77999999999986</v>
      </c>
      <c r="N14" s="179">
        <f t="shared" ca="1" si="10"/>
        <v>495.21126893006704</v>
      </c>
      <c r="O14" s="180">
        <f t="shared" ca="1" si="11"/>
        <v>158.7204067053982</v>
      </c>
      <c r="P14" s="180">
        <f t="shared" ca="1" si="12"/>
        <v>9.060023215416507</v>
      </c>
      <c r="Q14" s="180">
        <f t="shared" ca="1" si="13"/>
        <v>2.790007149118328</v>
      </c>
      <c r="R14" s="181">
        <f t="shared" ca="1" si="14"/>
        <v>665.7817060000001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688.71594700000003</v>
      </c>
      <c r="H15" s="182">
        <f t="shared" ca="1" si="2"/>
        <v>665.78170599999999</v>
      </c>
      <c r="I15" s="183">
        <f t="shared" ca="1" si="5"/>
        <v>496.57</v>
      </c>
      <c r="J15" s="180">
        <f t="shared" ca="1" si="6"/>
        <v>159.16</v>
      </c>
      <c r="K15" s="180">
        <f t="shared" ca="1" si="7"/>
        <v>9.08</v>
      </c>
      <c r="L15" s="180">
        <f t="shared" ca="1" si="8"/>
        <v>0.97</v>
      </c>
      <c r="M15" s="181">
        <f t="shared" ca="1" si="9"/>
        <v>665.78000000000009</v>
      </c>
      <c r="N15" s="179">
        <f t="shared" ca="1" si="10"/>
        <v>496.5712724149418</v>
      </c>
      <c r="O15" s="180">
        <f t="shared" ca="1" si="11"/>
        <v>159.16040783285769</v>
      </c>
      <c r="P15" s="180">
        <f t="shared" ca="1" si="12"/>
        <v>9.0800232666646625</v>
      </c>
      <c r="Q15" s="180">
        <f t="shared" ca="1" si="13"/>
        <v>0.9700024855357624</v>
      </c>
      <c r="R15" s="181">
        <f t="shared" ca="1" si="14"/>
        <v>665.78170599999987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688.71594700000003</v>
      </c>
      <c r="H16" s="182">
        <f t="shared" ca="1" si="2"/>
        <v>665.78170599999999</v>
      </c>
      <c r="I16" s="183">
        <f t="shared" ca="1" si="5"/>
        <v>496.57</v>
      </c>
      <c r="J16" s="180">
        <f t="shared" ca="1" si="6"/>
        <v>159.16</v>
      </c>
      <c r="K16" s="180">
        <f t="shared" ca="1" si="7"/>
        <v>9.08</v>
      </c>
      <c r="L16" s="180">
        <f t="shared" ca="1" si="8"/>
        <v>0.97</v>
      </c>
      <c r="M16" s="181">
        <f t="shared" ca="1" si="9"/>
        <v>665.78000000000009</v>
      </c>
      <c r="N16" s="179">
        <f t="shared" ca="1" si="10"/>
        <v>496.5712724149418</v>
      </c>
      <c r="O16" s="180">
        <f t="shared" ca="1" si="11"/>
        <v>159.16040783285769</v>
      </c>
      <c r="P16" s="180">
        <f t="shared" ca="1" si="12"/>
        <v>9.0800232666646625</v>
      </c>
      <c r="Q16" s="180">
        <f t="shared" ca="1" si="13"/>
        <v>0.9700024855357624</v>
      </c>
      <c r="R16" s="181">
        <f t="shared" ca="1" si="14"/>
        <v>665.78170599999987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688.71594700000003</v>
      </c>
      <c r="H17" s="182">
        <f t="shared" ca="1" si="2"/>
        <v>665.78170599999999</v>
      </c>
      <c r="I17" s="183">
        <f t="shared" ca="1" si="5"/>
        <v>496.57</v>
      </c>
      <c r="J17" s="180">
        <f t="shared" ca="1" si="6"/>
        <v>159.16</v>
      </c>
      <c r="K17" s="180">
        <f t="shared" ca="1" si="7"/>
        <v>9.08</v>
      </c>
      <c r="L17" s="180">
        <f t="shared" ca="1" si="8"/>
        <v>0.97</v>
      </c>
      <c r="M17" s="181">
        <f t="shared" ca="1" si="9"/>
        <v>665.78000000000009</v>
      </c>
      <c r="N17" s="179">
        <f t="shared" ca="1" si="10"/>
        <v>496.5712724149418</v>
      </c>
      <c r="O17" s="180">
        <f t="shared" ca="1" si="11"/>
        <v>159.16040783285769</v>
      </c>
      <c r="P17" s="180">
        <f t="shared" ca="1" si="12"/>
        <v>9.0800232666646625</v>
      </c>
      <c r="Q17" s="180">
        <f t="shared" ca="1" si="13"/>
        <v>0.9700024855357624</v>
      </c>
      <c r="R17" s="181">
        <f t="shared" ca="1" si="14"/>
        <v>665.78170599999987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688.71594700000003</v>
      </c>
      <c r="H18" s="182">
        <f t="shared" ca="1" si="2"/>
        <v>665.78170599999999</v>
      </c>
      <c r="I18" s="183">
        <f t="shared" ca="1" si="5"/>
        <v>496.57</v>
      </c>
      <c r="J18" s="180">
        <f t="shared" ca="1" si="6"/>
        <v>159.16</v>
      </c>
      <c r="K18" s="180">
        <f t="shared" ca="1" si="7"/>
        <v>9.08</v>
      </c>
      <c r="L18" s="180">
        <f t="shared" ca="1" si="8"/>
        <v>0.97</v>
      </c>
      <c r="M18" s="181">
        <f t="shared" ca="1" si="9"/>
        <v>665.78000000000009</v>
      </c>
      <c r="N18" s="179">
        <f t="shared" ca="1" si="10"/>
        <v>496.5712724149418</v>
      </c>
      <c r="O18" s="180">
        <f t="shared" ca="1" si="11"/>
        <v>159.16040783285769</v>
      </c>
      <c r="P18" s="180">
        <f t="shared" ca="1" si="12"/>
        <v>9.0800232666646625</v>
      </c>
      <c r="Q18" s="180">
        <f t="shared" ca="1" si="13"/>
        <v>0.9700024855357624</v>
      </c>
      <c r="R18" s="181">
        <f t="shared" ca="1" si="14"/>
        <v>665.78170599999987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686.63649999999996</v>
      </c>
      <c r="H19" s="182">
        <f t="shared" ca="1" si="2"/>
        <v>663.77150500000005</v>
      </c>
      <c r="I19" s="183">
        <f t="shared" ca="1" si="5"/>
        <v>510.06</v>
      </c>
      <c r="J19" s="180">
        <f t="shared" ca="1" si="6"/>
        <v>143.38</v>
      </c>
      <c r="K19" s="180">
        <f t="shared" ca="1" si="7"/>
        <v>9.33</v>
      </c>
      <c r="L19" s="180">
        <f t="shared" ca="1" si="8"/>
        <v>1</v>
      </c>
      <c r="M19" s="181">
        <f t="shared" ca="1" si="9"/>
        <v>663.7700000000001</v>
      </c>
      <c r="N19" s="179">
        <f t="shared" ca="1" si="10"/>
        <v>510.06115648537894</v>
      </c>
      <c r="O19" s="180">
        <f t="shared" ca="1" si="11"/>
        <v>143.38032509287854</v>
      </c>
      <c r="P19" s="180">
        <f t="shared" ca="1" si="12"/>
        <v>9.3300211543908276</v>
      </c>
      <c r="Q19" s="180">
        <f t="shared" ca="1" si="13"/>
        <v>1.0000022673516429</v>
      </c>
      <c r="R19" s="181">
        <f t="shared" ca="1" si="14"/>
        <v>663.77150499999993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686.63649999999996</v>
      </c>
      <c r="H20" s="182">
        <f t="shared" ca="1" si="2"/>
        <v>663.77150500000005</v>
      </c>
      <c r="I20" s="183">
        <f t="shared" ca="1" si="5"/>
        <v>510.06</v>
      </c>
      <c r="J20" s="180">
        <f t="shared" ca="1" si="6"/>
        <v>143.38</v>
      </c>
      <c r="K20" s="180">
        <f t="shared" ca="1" si="7"/>
        <v>9.33</v>
      </c>
      <c r="L20" s="180">
        <f t="shared" ca="1" si="8"/>
        <v>1</v>
      </c>
      <c r="M20" s="181">
        <f t="shared" ca="1" si="9"/>
        <v>663.7700000000001</v>
      </c>
      <c r="N20" s="179">
        <f t="shared" ca="1" si="10"/>
        <v>510.06115648537894</v>
      </c>
      <c r="O20" s="180">
        <f t="shared" ca="1" si="11"/>
        <v>143.38032509287854</v>
      </c>
      <c r="P20" s="180">
        <f t="shared" ca="1" si="12"/>
        <v>9.3300211543908276</v>
      </c>
      <c r="Q20" s="180">
        <f t="shared" ca="1" si="13"/>
        <v>1.0000022673516429</v>
      </c>
      <c r="R20" s="181">
        <f t="shared" ca="1" si="14"/>
        <v>663.77150499999993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688.71594700000003</v>
      </c>
      <c r="H21" s="182">
        <f t="shared" ca="1" si="2"/>
        <v>665.78170599999999</v>
      </c>
      <c r="I21" s="183">
        <f t="shared" ca="1" si="5"/>
        <v>496.57</v>
      </c>
      <c r="J21" s="180">
        <f t="shared" ca="1" si="6"/>
        <v>159.16</v>
      </c>
      <c r="K21" s="180">
        <f t="shared" ca="1" si="7"/>
        <v>9.08</v>
      </c>
      <c r="L21" s="180">
        <f t="shared" ca="1" si="8"/>
        <v>0.97</v>
      </c>
      <c r="M21" s="181">
        <f t="shared" ca="1" si="9"/>
        <v>665.78000000000009</v>
      </c>
      <c r="N21" s="179">
        <f t="shared" ca="1" si="10"/>
        <v>496.5712724149418</v>
      </c>
      <c r="O21" s="180">
        <f t="shared" ca="1" si="11"/>
        <v>159.16040783285769</v>
      </c>
      <c r="P21" s="180">
        <f t="shared" ca="1" si="12"/>
        <v>9.0800232666646625</v>
      </c>
      <c r="Q21" s="180">
        <f t="shared" ca="1" si="13"/>
        <v>0.9700024855357624</v>
      </c>
      <c r="R21" s="181">
        <f t="shared" ca="1" si="14"/>
        <v>665.78170599999987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654.55740000000003</v>
      </c>
      <c r="H22" s="182">
        <f t="shared" ca="1" si="2"/>
        <v>632.76063899999997</v>
      </c>
      <c r="I22" s="183">
        <f t="shared" ca="1" si="5"/>
        <v>464.01</v>
      </c>
      <c r="J22" s="180">
        <f t="shared" ca="1" si="6"/>
        <v>158.72</v>
      </c>
      <c r="K22" s="180">
        <f t="shared" ca="1" si="7"/>
        <v>9.06</v>
      </c>
      <c r="L22" s="180">
        <f t="shared" ca="1" si="8"/>
        <v>0.97</v>
      </c>
      <c r="M22" s="181">
        <f t="shared" ca="1" si="9"/>
        <v>632.76</v>
      </c>
      <c r="N22" s="179">
        <f t="shared" ca="1" si="10"/>
        <v>464.01046858586193</v>
      </c>
      <c r="O22" s="180">
        <f t="shared" ca="1" si="11"/>
        <v>158.72016028522663</v>
      </c>
      <c r="P22" s="180">
        <f t="shared" ca="1" si="12"/>
        <v>9.0600091493457242</v>
      </c>
      <c r="Q22" s="180">
        <f t="shared" ca="1" si="13"/>
        <v>0.97000097956571207</v>
      </c>
      <c r="R22" s="181">
        <f t="shared" ca="1" si="14"/>
        <v>632.76063900000008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594.55740000000003</v>
      </c>
      <c r="H23" s="182">
        <f t="shared" ca="1" si="2"/>
        <v>574.75863900000002</v>
      </c>
      <c r="I23" s="183">
        <f t="shared" ca="1" si="5"/>
        <v>406.01</v>
      </c>
      <c r="J23" s="180">
        <f t="shared" ca="1" si="6"/>
        <v>158.72</v>
      </c>
      <c r="K23" s="180">
        <f t="shared" ca="1" si="7"/>
        <v>9.06</v>
      </c>
      <c r="L23" s="180">
        <f t="shared" ca="1" si="8"/>
        <v>0.97</v>
      </c>
      <c r="M23" s="181">
        <f t="shared" ca="1" si="9"/>
        <v>574.76</v>
      </c>
      <c r="N23" s="179">
        <f t="shared" ca="1" si="10"/>
        <v>406.00903859069871</v>
      </c>
      <c r="O23" s="180">
        <f t="shared" ca="1" si="11"/>
        <v>158.71962415978845</v>
      </c>
      <c r="P23" s="180">
        <f t="shared" ca="1" si="12"/>
        <v>9.0599785464193765</v>
      </c>
      <c r="Q23" s="180">
        <f t="shared" ca="1" si="13"/>
        <v>0.96999770309346511</v>
      </c>
      <c r="R23" s="181">
        <f t="shared" ca="1" si="14"/>
        <v>574.75863900000002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574.55740000000003</v>
      </c>
      <c r="H24" s="182">
        <f t="shared" ca="1" si="2"/>
        <v>555.42463899999996</v>
      </c>
      <c r="I24" s="183">
        <f t="shared" ca="1" si="5"/>
        <v>386.68</v>
      </c>
      <c r="J24" s="180">
        <f t="shared" ca="1" si="6"/>
        <v>158.72</v>
      </c>
      <c r="K24" s="180">
        <f t="shared" ca="1" si="7"/>
        <v>9.06</v>
      </c>
      <c r="L24" s="180">
        <f t="shared" ca="1" si="8"/>
        <v>0.97</v>
      </c>
      <c r="M24" s="181">
        <f t="shared" ca="1" si="9"/>
        <v>555.42999999999995</v>
      </c>
      <c r="N24" s="179">
        <f t="shared" ca="1" si="10"/>
        <v>386.67626777185245</v>
      </c>
      <c r="O24" s="180">
        <f t="shared" ca="1" si="11"/>
        <v>158.71846803752047</v>
      </c>
      <c r="P24" s="180">
        <f t="shared" ca="1" si="12"/>
        <v>9.0599125530489903</v>
      </c>
      <c r="Q24" s="180">
        <f t="shared" ca="1" si="13"/>
        <v>0.96999063757809267</v>
      </c>
      <c r="R24" s="181">
        <f t="shared" ca="1" si="14"/>
        <v>555.42463900000007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504.55739999999997</v>
      </c>
      <c r="H25" s="182">
        <f t="shared" ca="1" si="2"/>
        <v>487.75563899999997</v>
      </c>
      <c r="I25" s="183">
        <f t="shared" ca="1" si="5"/>
        <v>319.01</v>
      </c>
      <c r="J25" s="180">
        <f t="shared" ca="1" si="6"/>
        <v>158.72</v>
      </c>
      <c r="K25" s="180">
        <f t="shared" ca="1" si="7"/>
        <v>9.06</v>
      </c>
      <c r="L25" s="180">
        <f t="shared" ca="1" si="8"/>
        <v>0.97</v>
      </c>
      <c r="M25" s="181">
        <f t="shared" ca="1" si="9"/>
        <v>487.76000000000005</v>
      </c>
      <c r="N25" s="179">
        <f t="shared" ca="1" si="10"/>
        <v>319.00714777224448</v>
      </c>
      <c r="O25" s="180">
        <f t="shared" ca="1" si="11"/>
        <v>158.71858090470721</v>
      </c>
      <c r="P25" s="180">
        <f t="shared" ca="1" si="12"/>
        <v>9.0599189956946038</v>
      </c>
      <c r="Q25" s="180">
        <f t="shared" ca="1" si="13"/>
        <v>0.96999132735361637</v>
      </c>
      <c r="R25" s="181">
        <f t="shared" ca="1" si="14"/>
        <v>487.75563899999992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413.36660000000001</v>
      </c>
      <c r="H26" s="182">
        <f t="shared" ca="1" si="2"/>
        <v>399.60149200000001</v>
      </c>
      <c r="I26" s="183">
        <f t="shared" ca="1" si="5"/>
        <v>270.67</v>
      </c>
      <c r="J26" s="180">
        <f t="shared" ca="1" si="6"/>
        <v>118.9</v>
      </c>
      <c r="K26" s="180">
        <f t="shared" ca="1" si="7"/>
        <v>9.06</v>
      </c>
      <c r="L26" s="180">
        <f t="shared" ca="1" si="8"/>
        <v>0.97</v>
      </c>
      <c r="M26" s="181">
        <f t="shared" ca="1" si="9"/>
        <v>399.60000000000008</v>
      </c>
      <c r="N26" s="179">
        <f t="shared" ca="1" si="10"/>
        <v>270.6710106097097</v>
      </c>
      <c r="O26" s="180">
        <f t="shared" ca="1" si="11"/>
        <v>118.90044394094093</v>
      </c>
      <c r="P26" s="180">
        <f t="shared" ca="1" si="12"/>
        <v>9.0600338276276258</v>
      </c>
      <c r="Q26" s="180">
        <f t="shared" ca="1" si="13"/>
        <v>0.9700036217217215</v>
      </c>
      <c r="R26" s="181">
        <f t="shared" ca="1" si="14"/>
        <v>399.60149200000001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454.55739999999997</v>
      </c>
      <c r="H27" s="182">
        <f t="shared" ca="1" si="2"/>
        <v>439.42063899999999</v>
      </c>
      <c r="I27" s="183">
        <f t="shared" ca="1" si="5"/>
        <v>270.67</v>
      </c>
      <c r="J27" s="180">
        <f t="shared" ca="1" si="6"/>
        <v>158.72</v>
      </c>
      <c r="K27" s="180">
        <f t="shared" ca="1" si="7"/>
        <v>9.06</v>
      </c>
      <c r="L27" s="180">
        <f t="shared" ca="1" si="8"/>
        <v>0.97</v>
      </c>
      <c r="M27" s="181">
        <f t="shared" ca="1" si="9"/>
        <v>439.42</v>
      </c>
      <c r="N27" s="179">
        <f t="shared" ca="1" si="10"/>
        <v>270.67039360550274</v>
      </c>
      <c r="O27" s="180">
        <f t="shared" ca="1" si="11"/>
        <v>158.72023080897546</v>
      </c>
      <c r="P27" s="180">
        <f t="shared" ca="1" si="12"/>
        <v>9.0600131749578985</v>
      </c>
      <c r="Q27" s="180">
        <f t="shared" ca="1" si="13"/>
        <v>0.97000141056392508</v>
      </c>
      <c r="R27" s="181">
        <f t="shared" ca="1" si="14"/>
        <v>439.42063900000005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454.55739999999997</v>
      </c>
      <c r="H28" s="182">
        <f t="shared" ca="1" si="2"/>
        <v>439.42063899999999</v>
      </c>
      <c r="I28" s="183">
        <f t="shared" ca="1" si="5"/>
        <v>270.67</v>
      </c>
      <c r="J28" s="180">
        <f t="shared" ca="1" si="6"/>
        <v>158.72</v>
      </c>
      <c r="K28" s="180">
        <f t="shared" ca="1" si="7"/>
        <v>9.06</v>
      </c>
      <c r="L28" s="180">
        <f t="shared" ca="1" si="8"/>
        <v>0.97</v>
      </c>
      <c r="M28" s="181">
        <f t="shared" ca="1" si="9"/>
        <v>439.42</v>
      </c>
      <c r="N28" s="179">
        <f t="shared" ca="1" si="10"/>
        <v>270.67039360550274</v>
      </c>
      <c r="O28" s="180">
        <f t="shared" ca="1" si="11"/>
        <v>158.72023080897546</v>
      </c>
      <c r="P28" s="180">
        <f t="shared" ca="1" si="12"/>
        <v>9.0600131749578985</v>
      </c>
      <c r="Q28" s="180">
        <f t="shared" ca="1" si="13"/>
        <v>0.97000141056392508</v>
      </c>
      <c r="R28" s="181">
        <f t="shared" ca="1" si="14"/>
        <v>439.42063900000005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454.55739999999997</v>
      </c>
      <c r="H29" s="182">
        <f t="shared" ca="1" si="2"/>
        <v>439.42063899999999</v>
      </c>
      <c r="I29" s="183">
        <f t="shared" ca="1" si="5"/>
        <v>270.67</v>
      </c>
      <c r="J29" s="180">
        <f t="shared" ca="1" si="6"/>
        <v>158.72</v>
      </c>
      <c r="K29" s="180">
        <f t="shared" ca="1" si="7"/>
        <v>9.06</v>
      </c>
      <c r="L29" s="180">
        <f t="shared" ca="1" si="8"/>
        <v>0.97</v>
      </c>
      <c r="M29" s="181">
        <f t="shared" ca="1" si="9"/>
        <v>439.42</v>
      </c>
      <c r="N29" s="179">
        <f t="shared" ca="1" si="10"/>
        <v>270.67039360550274</v>
      </c>
      <c r="O29" s="180">
        <f t="shared" ca="1" si="11"/>
        <v>158.72023080897546</v>
      </c>
      <c r="P29" s="180">
        <f t="shared" ca="1" si="12"/>
        <v>9.0600131749578985</v>
      </c>
      <c r="Q29" s="180">
        <f t="shared" ca="1" si="13"/>
        <v>0.97000141056392508</v>
      </c>
      <c r="R29" s="181">
        <f t="shared" ca="1" si="14"/>
        <v>439.42063900000005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454.55739999999997</v>
      </c>
      <c r="H30" s="182">
        <f t="shared" ca="1" si="2"/>
        <v>439.42063899999999</v>
      </c>
      <c r="I30" s="183">
        <f t="shared" ca="1" si="5"/>
        <v>270.67</v>
      </c>
      <c r="J30" s="180">
        <f t="shared" ca="1" si="6"/>
        <v>158.72</v>
      </c>
      <c r="K30" s="180">
        <f t="shared" ca="1" si="7"/>
        <v>9.06</v>
      </c>
      <c r="L30" s="180">
        <f t="shared" ca="1" si="8"/>
        <v>0.97</v>
      </c>
      <c r="M30" s="181">
        <f t="shared" ca="1" si="9"/>
        <v>439.42</v>
      </c>
      <c r="N30" s="179">
        <f t="shared" ca="1" si="10"/>
        <v>270.67039360550274</v>
      </c>
      <c r="O30" s="180">
        <f t="shared" ca="1" si="11"/>
        <v>158.72023080897546</v>
      </c>
      <c r="P30" s="180">
        <f t="shared" ca="1" si="12"/>
        <v>9.0600131749578985</v>
      </c>
      <c r="Q30" s="180">
        <f t="shared" ca="1" si="13"/>
        <v>0.97000141056392508</v>
      </c>
      <c r="R30" s="181">
        <f t="shared" ca="1" si="14"/>
        <v>439.42063900000005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409.15</v>
      </c>
      <c r="H31" s="182">
        <f t="shared" ca="1" si="2"/>
        <v>395.525305</v>
      </c>
      <c r="I31" s="183">
        <f t="shared" ca="1" si="5"/>
        <v>270.68</v>
      </c>
      <c r="J31" s="180">
        <f t="shared" ca="1" si="6"/>
        <v>118.91</v>
      </c>
      <c r="K31" s="180">
        <f t="shared" ca="1" si="7"/>
        <v>4.9800000000000004</v>
      </c>
      <c r="L31" s="180">
        <f t="shared" ca="1" si="8"/>
        <v>0.97</v>
      </c>
      <c r="M31" s="181">
        <f t="shared" ca="1" si="9"/>
        <v>395.54000000000008</v>
      </c>
      <c r="N31" s="179">
        <f t="shared" ca="1" si="10"/>
        <v>270.66994376649637</v>
      </c>
      <c r="O31" s="180">
        <f t="shared" ca="1" si="11"/>
        <v>118.90558228636797</v>
      </c>
      <c r="P31" s="180">
        <f t="shared" ca="1" si="12"/>
        <v>4.979814984325226</v>
      </c>
      <c r="Q31" s="180">
        <f t="shared" ca="1" si="13"/>
        <v>0.96996396281033503</v>
      </c>
      <c r="R31" s="181">
        <f t="shared" ca="1" si="14"/>
        <v>395.52530499999989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394.36660000000001</v>
      </c>
      <c r="H32" s="182">
        <f t="shared" ca="1" si="2"/>
        <v>381.23419200000001</v>
      </c>
      <c r="I32" s="183">
        <f t="shared" ca="1" si="5"/>
        <v>270.67</v>
      </c>
      <c r="J32" s="180">
        <f t="shared" ca="1" si="6"/>
        <v>100.53</v>
      </c>
      <c r="K32" s="180">
        <f t="shared" ca="1" si="7"/>
        <v>9.06</v>
      </c>
      <c r="L32" s="180">
        <f t="shared" ca="1" si="8"/>
        <v>0.97</v>
      </c>
      <c r="M32" s="181">
        <f t="shared" ca="1" si="9"/>
        <v>381.23000000000008</v>
      </c>
      <c r="N32" s="179">
        <f t="shared" ca="1" si="10"/>
        <v>270.67297628371324</v>
      </c>
      <c r="O32" s="180">
        <f t="shared" ca="1" si="11"/>
        <v>100.53110542654039</v>
      </c>
      <c r="P32" s="180">
        <f t="shared" ca="1" si="12"/>
        <v>9.060099623639271</v>
      </c>
      <c r="Q32" s="180">
        <f t="shared" ca="1" si="13"/>
        <v>0.97001066610707432</v>
      </c>
      <c r="R32" s="181">
        <f t="shared" ca="1" si="14"/>
        <v>381.23419199999995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381.15</v>
      </c>
      <c r="H33" s="182">
        <f t="shared" ca="1" si="2"/>
        <v>368.45770499999998</v>
      </c>
      <c r="I33" s="183">
        <f t="shared" ca="1" si="5"/>
        <v>274.27999999999997</v>
      </c>
      <c r="J33" s="180">
        <f t="shared" ca="1" si="6"/>
        <v>88.16</v>
      </c>
      <c r="K33" s="180">
        <f t="shared" ca="1" si="7"/>
        <v>5.04</v>
      </c>
      <c r="L33" s="180">
        <f t="shared" ca="1" si="8"/>
        <v>0.98</v>
      </c>
      <c r="M33" s="181">
        <f t="shared" ca="1" si="9"/>
        <v>368.46</v>
      </c>
      <c r="N33" s="179">
        <f t="shared" ca="1" si="10"/>
        <v>274.27829161211525</v>
      </c>
      <c r="O33" s="180">
        <f t="shared" ca="1" si="11"/>
        <v>88.159450884220803</v>
      </c>
      <c r="P33" s="180">
        <f t="shared" ca="1" si="12"/>
        <v>5.0399686077186123</v>
      </c>
      <c r="Q33" s="180">
        <f t="shared" ca="1" si="13"/>
        <v>0.97999389594528574</v>
      </c>
      <c r="R33" s="181">
        <f t="shared" ca="1" si="14"/>
        <v>368.45770499999998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381.15</v>
      </c>
      <c r="H34" s="182">
        <f t="shared" ca="1" si="2"/>
        <v>368.45770499999998</v>
      </c>
      <c r="I34" s="183">
        <f t="shared" ca="1" si="5"/>
        <v>270.68</v>
      </c>
      <c r="J34" s="180">
        <f t="shared" ca="1" si="6"/>
        <v>91.84</v>
      </c>
      <c r="K34" s="180">
        <f t="shared" ca="1" si="7"/>
        <v>4.9800000000000004</v>
      </c>
      <c r="L34" s="180">
        <f t="shared" ca="1" si="8"/>
        <v>0.97</v>
      </c>
      <c r="M34" s="181">
        <f t="shared" ca="1" si="9"/>
        <v>368.47</v>
      </c>
      <c r="N34" s="179">
        <f t="shared" ca="1" si="10"/>
        <v>270.67096802833333</v>
      </c>
      <c r="O34" s="180">
        <f t="shared" ca="1" si="11"/>
        <v>91.836935509539444</v>
      </c>
      <c r="P34" s="180">
        <f t="shared" ca="1" si="12"/>
        <v>4.9798338288056012</v>
      </c>
      <c r="Q34" s="180">
        <f t="shared" ca="1" si="13"/>
        <v>0.96996763332157288</v>
      </c>
      <c r="R34" s="181">
        <f t="shared" ca="1" si="14"/>
        <v>368.45770499999998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381.15</v>
      </c>
      <c r="H35" s="182">
        <f t="shared" ca="1" si="2"/>
        <v>368.45770499999998</v>
      </c>
      <c r="I35" s="183">
        <f t="shared" ca="1" si="5"/>
        <v>270.68</v>
      </c>
      <c r="J35" s="180">
        <f t="shared" ca="1" si="6"/>
        <v>91.84</v>
      </c>
      <c r="K35" s="180">
        <f t="shared" ca="1" si="7"/>
        <v>4.9800000000000004</v>
      </c>
      <c r="L35" s="180">
        <f t="shared" ca="1" si="8"/>
        <v>0.97</v>
      </c>
      <c r="M35" s="181">
        <f t="shared" ca="1" si="9"/>
        <v>368.47</v>
      </c>
      <c r="N35" s="179">
        <f t="shared" ca="1" si="10"/>
        <v>270.67096802833333</v>
      </c>
      <c r="O35" s="180">
        <f t="shared" ca="1" si="11"/>
        <v>91.836935509539444</v>
      </c>
      <c r="P35" s="180">
        <f t="shared" ca="1" si="12"/>
        <v>4.9798338288056012</v>
      </c>
      <c r="Q35" s="180">
        <f t="shared" ca="1" si="13"/>
        <v>0.96996763332157288</v>
      </c>
      <c r="R35" s="181">
        <f t="shared" ca="1" si="14"/>
        <v>368.45770499999998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381.15</v>
      </c>
      <c r="H36" s="182">
        <f t="shared" ca="1" si="2"/>
        <v>368.45770499999998</v>
      </c>
      <c r="I36" s="183">
        <f t="shared" ca="1" si="5"/>
        <v>274.27999999999997</v>
      </c>
      <c r="J36" s="180">
        <f t="shared" ca="1" si="6"/>
        <v>88.16</v>
      </c>
      <c r="K36" s="180">
        <f t="shared" ca="1" si="7"/>
        <v>5.04</v>
      </c>
      <c r="L36" s="180">
        <f t="shared" ca="1" si="8"/>
        <v>0.98</v>
      </c>
      <c r="M36" s="181">
        <f t="shared" ca="1" si="9"/>
        <v>368.46</v>
      </c>
      <c r="N36" s="179">
        <f t="shared" ca="1" si="10"/>
        <v>274.27829161211525</v>
      </c>
      <c r="O36" s="180">
        <f t="shared" ca="1" si="11"/>
        <v>88.159450884220803</v>
      </c>
      <c r="P36" s="180">
        <f t="shared" ca="1" si="12"/>
        <v>5.0399686077186123</v>
      </c>
      <c r="Q36" s="180">
        <f t="shared" ca="1" si="13"/>
        <v>0.97999389594528574</v>
      </c>
      <c r="R36" s="181">
        <f t="shared" ca="1" si="14"/>
        <v>368.45770499999998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</v>
      </c>
      <c r="H37" s="182">
        <f t="shared" ca="1" si="2"/>
        <v>366.3793</v>
      </c>
      <c r="I37" s="183">
        <f t="shared" ca="1" si="5"/>
        <v>272.73</v>
      </c>
      <c r="J37" s="180">
        <f t="shared" ca="1" si="6"/>
        <v>87.66</v>
      </c>
      <c r="K37" s="180">
        <f t="shared" ca="1" si="7"/>
        <v>5.0199999999999996</v>
      </c>
      <c r="L37" s="180">
        <f t="shared" ca="1" si="8"/>
        <v>0.97</v>
      </c>
      <c r="M37" s="181">
        <f t="shared" ca="1" si="9"/>
        <v>366.38</v>
      </c>
      <c r="N37" s="179">
        <f t="shared" ca="1" si="10"/>
        <v>272.72947892625143</v>
      </c>
      <c r="O37" s="180">
        <f t="shared" ca="1" si="11"/>
        <v>87.659832518150552</v>
      </c>
      <c r="P37" s="180">
        <f t="shared" ca="1" si="12"/>
        <v>5.0199904088651124</v>
      </c>
      <c r="Q37" s="180">
        <f t="shared" ca="1" si="13"/>
        <v>0.9699981467329003</v>
      </c>
      <c r="R37" s="181">
        <f t="shared" ca="1" si="14"/>
        <v>366.3793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</v>
      </c>
      <c r="H38" s="182">
        <f t="shared" ca="1" si="2"/>
        <v>366.3793</v>
      </c>
      <c r="I38" s="183">
        <f t="shared" ca="1" si="5"/>
        <v>272.73</v>
      </c>
      <c r="J38" s="180">
        <f t="shared" ca="1" si="6"/>
        <v>87.66</v>
      </c>
      <c r="K38" s="180">
        <f t="shared" ca="1" si="7"/>
        <v>5.0199999999999996</v>
      </c>
      <c r="L38" s="180">
        <f t="shared" ca="1" si="8"/>
        <v>0.97</v>
      </c>
      <c r="M38" s="181">
        <f t="shared" ca="1" si="9"/>
        <v>366.38</v>
      </c>
      <c r="N38" s="179">
        <f t="shared" ca="1" si="10"/>
        <v>272.72947892625143</v>
      </c>
      <c r="O38" s="180">
        <f t="shared" ca="1" si="11"/>
        <v>87.659832518150552</v>
      </c>
      <c r="P38" s="180">
        <f t="shared" ca="1" si="12"/>
        <v>5.0199904088651124</v>
      </c>
      <c r="Q38" s="180">
        <f t="shared" ca="1" si="13"/>
        <v>0.9699981467329003</v>
      </c>
      <c r="R38" s="181">
        <f t="shared" ca="1" si="14"/>
        <v>366.3793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</v>
      </c>
      <c r="H39" s="182">
        <f t="shared" ca="1" si="2"/>
        <v>366.3793</v>
      </c>
      <c r="I39" s="183">
        <f t="shared" ca="1" si="5"/>
        <v>277.88</v>
      </c>
      <c r="J39" s="180">
        <f t="shared" ca="1" si="6"/>
        <v>82.39</v>
      </c>
      <c r="K39" s="180">
        <f t="shared" ca="1" si="7"/>
        <v>5.1100000000000003</v>
      </c>
      <c r="L39" s="180">
        <f t="shared" ca="1" si="8"/>
        <v>0.99</v>
      </c>
      <c r="M39" s="181">
        <f t="shared" ca="1" si="9"/>
        <v>366.37</v>
      </c>
      <c r="N39" s="179">
        <f t="shared" ca="1" si="10"/>
        <v>277.88705375440128</v>
      </c>
      <c r="O39" s="180">
        <f t="shared" ca="1" si="11"/>
        <v>82.392091402134454</v>
      </c>
      <c r="P39" s="180">
        <f t="shared" ca="1" si="12"/>
        <v>5.110129713131534</v>
      </c>
      <c r="Q39" s="180">
        <f t="shared" ca="1" si="13"/>
        <v>0.99002513033272377</v>
      </c>
      <c r="R39" s="181">
        <f t="shared" ca="1" si="14"/>
        <v>366.37929999999994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</v>
      </c>
      <c r="H40" s="182">
        <f t="shared" ca="1" si="2"/>
        <v>366.3793</v>
      </c>
      <c r="I40" s="183">
        <f t="shared" ca="1" si="5"/>
        <v>275.27999999999997</v>
      </c>
      <c r="J40" s="180">
        <f t="shared" ca="1" si="6"/>
        <v>85.05</v>
      </c>
      <c r="K40" s="180">
        <f t="shared" ca="1" si="7"/>
        <v>5.0599999999999996</v>
      </c>
      <c r="L40" s="180">
        <f t="shared" ca="1" si="8"/>
        <v>0.98</v>
      </c>
      <c r="M40" s="181">
        <f t="shared" ca="1" si="9"/>
        <v>366.37</v>
      </c>
      <c r="N40" s="179">
        <f t="shared" ca="1" si="10"/>
        <v>275.28698775554761</v>
      </c>
      <c r="O40" s="180">
        <f t="shared" ca="1" si="11"/>
        <v>85.052158924038537</v>
      </c>
      <c r="P40" s="180">
        <f t="shared" ca="1" si="12"/>
        <v>5.0601284439228102</v>
      </c>
      <c r="Q40" s="180">
        <f t="shared" ca="1" si="13"/>
        <v>0.98002487649097902</v>
      </c>
      <c r="R40" s="181">
        <f t="shared" ca="1" si="14"/>
        <v>366.37929999999994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</v>
      </c>
      <c r="H41" s="182">
        <f t="shared" ca="1" si="2"/>
        <v>366.3793</v>
      </c>
      <c r="I41" s="183">
        <f t="shared" ca="1" si="5"/>
        <v>280</v>
      </c>
      <c r="J41" s="180">
        <f t="shared" ca="1" si="6"/>
        <v>79.819999999999993</v>
      </c>
      <c r="K41" s="180">
        <f t="shared" ca="1" si="7"/>
        <v>5.15</v>
      </c>
      <c r="L41" s="180">
        <f t="shared" ca="1" si="8"/>
        <v>1.41</v>
      </c>
      <c r="M41" s="181">
        <f t="shared" ca="1" si="9"/>
        <v>366.38</v>
      </c>
      <c r="N41" s="179">
        <f t="shared" ca="1" si="10"/>
        <v>279.9994650363011</v>
      </c>
      <c r="O41" s="180">
        <f t="shared" ca="1" si="11"/>
        <v>79.81984749713412</v>
      </c>
      <c r="P41" s="180">
        <f t="shared" ca="1" si="12"/>
        <v>5.1499901604891098</v>
      </c>
      <c r="Q41" s="180">
        <f t="shared" ca="1" si="13"/>
        <v>1.409997306075659</v>
      </c>
      <c r="R41" s="181">
        <f t="shared" ca="1" si="14"/>
        <v>366.37929999999994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</v>
      </c>
      <c r="H42" s="182">
        <f t="shared" ca="1" si="2"/>
        <v>366.3793</v>
      </c>
      <c r="I42" s="183">
        <f t="shared" ca="1" si="5"/>
        <v>280</v>
      </c>
      <c r="J42" s="180">
        <f t="shared" ca="1" si="6"/>
        <v>79.819999999999993</v>
      </c>
      <c r="K42" s="180">
        <f t="shared" ca="1" si="7"/>
        <v>5.15</v>
      </c>
      <c r="L42" s="180">
        <f t="shared" ca="1" si="8"/>
        <v>1.41</v>
      </c>
      <c r="M42" s="181">
        <f t="shared" ca="1" si="9"/>
        <v>366.38</v>
      </c>
      <c r="N42" s="179">
        <f t="shared" ca="1" si="10"/>
        <v>279.9994650363011</v>
      </c>
      <c r="O42" s="180">
        <f t="shared" ca="1" si="11"/>
        <v>79.81984749713412</v>
      </c>
      <c r="P42" s="180">
        <f t="shared" ca="1" si="12"/>
        <v>5.1499901604891098</v>
      </c>
      <c r="Q42" s="180">
        <f t="shared" ca="1" si="13"/>
        <v>1.409997306075659</v>
      </c>
      <c r="R42" s="181">
        <f t="shared" ca="1" si="14"/>
        <v>366.37929999999994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379.8766</v>
      </c>
      <c r="H43" s="182">
        <f t="shared" ca="1" si="2"/>
        <v>367.22670900000003</v>
      </c>
      <c r="I43" s="183">
        <f t="shared" ca="1" si="5"/>
        <v>270.68</v>
      </c>
      <c r="J43" s="180">
        <f t="shared" ca="1" si="6"/>
        <v>86.53</v>
      </c>
      <c r="K43" s="180">
        <f t="shared" ca="1" si="7"/>
        <v>9.06</v>
      </c>
      <c r="L43" s="180">
        <f t="shared" ca="1" si="8"/>
        <v>0.97</v>
      </c>
      <c r="M43" s="181">
        <f t="shared" ca="1" si="9"/>
        <v>367.24000000000007</v>
      </c>
      <c r="N43" s="179">
        <f t="shared" ca="1" si="10"/>
        <v>270.6702036600588</v>
      </c>
      <c r="O43" s="180">
        <f t="shared" ca="1" si="11"/>
        <v>86.52686834160221</v>
      </c>
      <c r="P43" s="180">
        <f t="shared" ca="1" si="12"/>
        <v>9.0596721041825496</v>
      </c>
      <c r="Q43" s="180">
        <f t="shared" ca="1" si="13"/>
        <v>0.96996489415640985</v>
      </c>
      <c r="R43" s="181">
        <f t="shared" ca="1" si="14"/>
        <v>367.22670899999997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379.8766</v>
      </c>
      <c r="H44" s="182">
        <f t="shared" ca="1" si="2"/>
        <v>367.22670900000003</v>
      </c>
      <c r="I44" s="183">
        <f t="shared" ca="1" si="5"/>
        <v>270.68</v>
      </c>
      <c r="J44" s="180">
        <f t="shared" ca="1" si="6"/>
        <v>86.53</v>
      </c>
      <c r="K44" s="180">
        <f t="shared" ca="1" si="7"/>
        <v>9.06</v>
      </c>
      <c r="L44" s="180">
        <f t="shared" ca="1" si="8"/>
        <v>0.97</v>
      </c>
      <c r="M44" s="181">
        <f t="shared" ca="1" si="9"/>
        <v>367.24000000000007</v>
      </c>
      <c r="N44" s="179">
        <f t="shared" ca="1" si="10"/>
        <v>270.6702036600588</v>
      </c>
      <c r="O44" s="180">
        <f t="shared" ca="1" si="11"/>
        <v>86.52686834160221</v>
      </c>
      <c r="P44" s="180">
        <f t="shared" ca="1" si="12"/>
        <v>9.0596721041825496</v>
      </c>
      <c r="Q44" s="180">
        <f t="shared" ca="1" si="13"/>
        <v>0.96996489415640985</v>
      </c>
      <c r="R44" s="181">
        <f t="shared" ca="1" si="14"/>
        <v>367.22670899999997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379.8766</v>
      </c>
      <c r="H45" s="182">
        <f t="shared" ca="1" si="2"/>
        <v>367.22670900000003</v>
      </c>
      <c r="I45" s="183">
        <f t="shared" ca="1" si="5"/>
        <v>272.83</v>
      </c>
      <c r="J45" s="180">
        <f t="shared" ca="1" si="6"/>
        <v>84.29</v>
      </c>
      <c r="K45" s="180">
        <f t="shared" ca="1" si="7"/>
        <v>9.1300000000000008</v>
      </c>
      <c r="L45" s="180">
        <f t="shared" ca="1" si="8"/>
        <v>0.97</v>
      </c>
      <c r="M45" s="181">
        <f t="shared" ca="1" si="9"/>
        <v>367.22</v>
      </c>
      <c r="N45" s="179">
        <f t="shared" ca="1" si="10"/>
        <v>272.83498452282009</v>
      </c>
      <c r="O45" s="180">
        <f t="shared" ca="1" si="11"/>
        <v>84.291539953188831</v>
      </c>
      <c r="P45" s="180">
        <f t="shared" ca="1" si="12"/>
        <v>9.130166802380046</v>
      </c>
      <c r="Q45" s="180">
        <f t="shared" ca="1" si="13"/>
        <v>0.97001772161102329</v>
      </c>
      <c r="R45" s="181">
        <f t="shared" ca="1" si="14"/>
        <v>367.22670900000003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379.8766</v>
      </c>
      <c r="H46" s="182">
        <f t="shared" ca="1" si="2"/>
        <v>367.22670900000003</v>
      </c>
      <c r="I46" s="183">
        <f t="shared" ca="1" si="5"/>
        <v>277.99</v>
      </c>
      <c r="J46" s="180">
        <f t="shared" ca="1" si="6"/>
        <v>78.94</v>
      </c>
      <c r="K46" s="180">
        <f t="shared" ca="1" si="7"/>
        <v>9.3000000000000007</v>
      </c>
      <c r="L46" s="180">
        <f t="shared" ca="1" si="8"/>
        <v>0.99</v>
      </c>
      <c r="M46" s="181">
        <f t="shared" ca="1" si="9"/>
        <v>367.22</v>
      </c>
      <c r="N46" s="179">
        <f t="shared" ca="1" si="10"/>
        <v>277.99507879448288</v>
      </c>
      <c r="O46" s="180">
        <f t="shared" ca="1" si="11"/>
        <v>78.941442210282659</v>
      </c>
      <c r="P46" s="180">
        <f t="shared" ca="1" si="12"/>
        <v>9.3001699082293996</v>
      </c>
      <c r="Q46" s="180">
        <f t="shared" ca="1" si="13"/>
        <v>0.99001808700506511</v>
      </c>
      <c r="R46" s="181">
        <f t="shared" ca="1" si="14"/>
        <v>367.22670900000003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379.8766</v>
      </c>
      <c r="H47" s="182">
        <f t="shared" ca="1" si="2"/>
        <v>367.22670900000003</v>
      </c>
      <c r="I47" s="183">
        <f t="shared" ca="1" si="5"/>
        <v>280</v>
      </c>
      <c r="J47" s="180">
        <f t="shared" ca="1" si="6"/>
        <v>76.52</v>
      </c>
      <c r="K47" s="180">
        <f t="shared" ca="1" si="7"/>
        <v>9.3699999999999992</v>
      </c>
      <c r="L47" s="180">
        <f t="shared" ca="1" si="8"/>
        <v>1.35</v>
      </c>
      <c r="M47" s="181">
        <f t="shared" ca="1" si="9"/>
        <v>367.24</v>
      </c>
      <c r="N47" s="179">
        <f t="shared" ca="1" si="10"/>
        <v>279.98986635442765</v>
      </c>
      <c r="O47" s="180">
        <f t="shared" ca="1" si="11"/>
        <v>76.51723061943143</v>
      </c>
      <c r="P47" s="180">
        <f t="shared" ca="1" si="12"/>
        <v>9.3696608847892389</v>
      </c>
      <c r="Q47" s="180">
        <f t="shared" ca="1" si="13"/>
        <v>1.3499511413517047</v>
      </c>
      <c r="R47" s="181">
        <f t="shared" ca="1" si="14"/>
        <v>367.22670900000003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379.8766</v>
      </c>
      <c r="H48" s="182">
        <f t="shared" ca="1" si="2"/>
        <v>367.22670900000003</v>
      </c>
      <c r="I48" s="183">
        <f t="shared" ca="1" si="5"/>
        <v>280</v>
      </c>
      <c r="J48" s="180">
        <f t="shared" ca="1" si="6"/>
        <v>76.52</v>
      </c>
      <c r="K48" s="180">
        <f t="shared" ca="1" si="7"/>
        <v>9.3699999999999992</v>
      </c>
      <c r="L48" s="180">
        <f t="shared" ca="1" si="8"/>
        <v>1.35</v>
      </c>
      <c r="M48" s="181">
        <f t="shared" ca="1" si="9"/>
        <v>367.24</v>
      </c>
      <c r="N48" s="179">
        <f t="shared" ca="1" si="10"/>
        <v>279.98986635442765</v>
      </c>
      <c r="O48" s="180">
        <f t="shared" ca="1" si="11"/>
        <v>76.51723061943143</v>
      </c>
      <c r="P48" s="180">
        <f t="shared" ca="1" si="12"/>
        <v>9.3696608847892389</v>
      </c>
      <c r="Q48" s="180">
        <f t="shared" ca="1" si="13"/>
        <v>1.3499511413517047</v>
      </c>
      <c r="R48" s="181">
        <f t="shared" ca="1" si="14"/>
        <v>367.22670900000003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</v>
      </c>
      <c r="H49" s="182">
        <f t="shared" ca="1" si="2"/>
        <v>366.3793</v>
      </c>
      <c r="I49" s="183">
        <f t="shared" ca="1" si="5"/>
        <v>280</v>
      </c>
      <c r="J49" s="180">
        <f t="shared" ca="1" si="6"/>
        <v>75.680000000000007</v>
      </c>
      <c r="K49" s="180">
        <f t="shared" ca="1" si="7"/>
        <v>9.3699999999999992</v>
      </c>
      <c r="L49" s="180">
        <f t="shared" ca="1" si="8"/>
        <v>1.33</v>
      </c>
      <c r="M49" s="181">
        <f t="shared" ca="1" si="9"/>
        <v>366.38</v>
      </c>
      <c r="N49" s="179">
        <f t="shared" ca="1" si="10"/>
        <v>279.9994650363011</v>
      </c>
      <c r="O49" s="180">
        <f t="shared" ca="1" si="11"/>
        <v>75.67985540695453</v>
      </c>
      <c r="P49" s="180">
        <f t="shared" ca="1" si="12"/>
        <v>9.3699820978219321</v>
      </c>
      <c r="Q49" s="180">
        <f t="shared" ca="1" si="13"/>
        <v>1.3299974589224304</v>
      </c>
      <c r="R49" s="181">
        <f t="shared" ca="1" si="14"/>
        <v>366.3793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</v>
      </c>
      <c r="H50" s="182">
        <f t="shared" ca="1" si="2"/>
        <v>366.3793</v>
      </c>
      <c r="I50" s="183">
        <f t="shared" ca="1" si="5"/>
        <v>280</v>
      </c>
      <c r="J50" s="180">
        <f t="shared" ca="1" si="6"/>
        <v>75.680000000000007</v>
      </c>
      <c r="K50" s="180">
        <f t="shared" ca="1" si="7"/>
        <v>9.3699999999999992</v>
      </c>
      <c r="L50" s="180">
        <f t="shared" ca="1" si="8"/>
        <v>1.33</v>
      </c>
      <c r="M50" s="181">
        <f t="shared" ca="1" si="9"/>
        <v>366.38</v>
      </c>
      <c r="N50" s="179">
        <f t="shared" ca="1" si="10"/>
        <v>279.9994650363011</v>
      </c>
      <c r="O50" s="180">
        <f t="shared" ca="1" si="11"/>
        <v>75.67985540695453</v>
      </c>
      <c r="P50" s="180">
        <f t="shared" ca="1" si="12"/>
        <v>9.3699820978219321</v>
      </c>
      <c r="Q50" s="180">
        <f t="shared" ca="1" si="13"/>
        <v>1.3299974589224304</v>
      </c>
      <c r="R50" s="181">
        <f t="shared" ca="1" si="14"/>
        <v>366.3793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380.36660000000001</v>
      </c>
      <c r="H51" s="182">
        <f t="shared" ca="1" si="2"/>
        <v>367.70039200000002</v>
      </c>
      <c r="I51" s="183">
        <f t="shared" ca="1" si="5"/>
        <v>270.67</v>
      </c>
      <c r="J51" s="180">
        <f t="shared" ca="1" si="6"/>
        <v>87</v>
      </c>
      <c r="K51" s="180">
        <f t="shared" ca="1" si="7"/>
        <v>9.06</v>
      </c>
      <c r="L51" s="180">
        <f t="shared" ca="1" si="8"/>
        <v>0.97</v>
      </c>
      <c r="M51" s="181">
        <f t="shared" ca="1" si="9"/>
        <v>367.70000000000005</v>
      </c>
      <c r="N51" s="179">
        <f t="shared" ca="1" si="10"/>
        <v>270.67028855762851</v>
      </c>
      <c r="O51" s="180">
        <f t="shared" ca="1" si="11"/>
        <v>87.000092749524057</v>
      </c>
      <c r="P51" s="180">
        <f t="shared" ca="1" si="12"/>
        <v>9.0600096587435406</v>
      </c>
      <c r="Q51" s="180">
        <f t="shared" ca="1" si="13"/>
        <v>0.97000103410388894</v>
      </c>
      <c r="R51" s="181">
        <f t="shared" ca="1" si="14"/>
        <v>367.70039200000002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380.36660000000001</v>
      </c>
      <c r="H52" s="182">
        <f t="shared" ca="1" si="2"/>
        <v>367.70039200000002</v>
      </c>
      <c r="I52" s="183">
        <f t="shared" ca="1" si="5"/>
        <v>270.67</v>
      </c>
      <c r="J52" s="180">
        <f t="shared" ca="1" si="6"/>
        <v>87</v>
      </c>
      <c r="K52" s="180">
        <f t="shared" ca="1" si="7"/>
        <v>9.06</v>
      </c>
      <c r="L52" s="180">
        <f t="shared" ca="1" si="8"/>
        <v>0.97</v>
      </c>
      <c r="M52" s="181">
        <f t="shared" ca="1" si="9"/>
        <v>367.70000000000005</v>
      </c>
      <c r="N52" s="179">
        <f t="shared" ca="1" si="10"/>
        <v>270.67028855762851</v>
      </c>
      <c r="O52" s="180">
        <f t="shared" ca="1" si="11"/>
        <v>87.000092749524057</v>
      </c>
      <c r="P52" s="180">
        <f t="shared" ca="1" si="12"/>
        <v>9.0600096587435406</v>
      </c>
      <c r="Q52" s="180">
        <f t="shared" ca="1" si="13"/>
        <v>0.97000103410388894</v>
      </c>
      <c r="R52" s="181">
        <f t="shared" ca="1" si="14"/>
        <v>367.70039200000002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380.36660000000001</v>
      </c>
      <c r="H53" s="182">
        <f t="shared" ca="1" si="2"/>
        <v>367.70039200000002</v>
      </c>
      <c r="I53" s="183">
        <f t="shared" ca="1" si="5"/>
        <v>270.67</v>
      </c>
      <c r="J53" s="180">
        <f t="shared" ca="1" si="6"/>
        <v>87</v>
      </c>
      <c r="K53" s="180">
        <f t="shared" ca="1" si="7"/>
        <v>9.06</v>
      </c>
      <c r="L53" s="180">
        <f t="shared" ca="1" si="8"/>
        <v>0.97</v>
      </c>
      <c r="M53" s="181">
        <f t="shared" ca="1" si="9"/>
        <v>367.70000000000005</v>
      </c>
      <c r="N53" s="179">
        <f t="shared" ca="1" si="10"/>
        <v>270.67028855762851</v>
      </c>
      <c r="O53" s="180">
        <f t="shared" ca="1" si="11"/>
        <v>87.000092749524057</v>
      </c>
      <c r="P53" s="180">
        <f t="shared" ca="1" si="12"/>
        <v>9.0600096587435406</v>
      </c>
      <c r="Q53" s="180">
        <f t="shared" ca="1" si="13"/>
        <v>0.97000103410388894</v>
      </c>
      <c r="R53" s="181">
        <f t="shared" ca="1" si="14"/>
        <v>367.70039200000002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380.36660000000001</v>
      </c>
      <c r="H54" s="182">
        <f t="shared" ca="1" si="2"/>
        <v>367.70039200000002</v>
      </c>
      <c r="I54" s="183">
        <f t="shared" ca="1" si="5"/>
        <v>270.67</v>
      </c>
      <c r="J54" s="180">
        <f t="shared" ca="1" si="6"/>
        <v>87</v>
      </c>
      <c r="K54" s="180">
        <f t="shared" ca="1" si="7"/>
        <v>9.06</v>
      </c>
      <c r="L54" s="180">
        <f t="shared" ca="1" si="8"/>
        <v>0.97</v>
      </c>
      <c r="M54" s="181">
        <f t="shared" ca="1" si="9"/>
        <v>367.70000000000005</v>
      </c>
      <c r="N54" s="179">
        <f t="shared" ca="1" si="10"/>
        <v>270.67028855762851</v>
      </c>
      <c r="O54" s="180">
        <f t="shared" ca="1" si="11"/>
        <v>87.000092749524057</v>
      </c>
      <c r="P54" s="180">
        <f t="shared" ca="1" si="12"/>
        <v>9.0600096587435406</v>
      </c>
      <c r="Q54" s="180">
        <f t="shared" ca="1" si="13"/>
        <v>0.97000103410388894</v>
      </c>
      <c r="R54" s="181">
        <f t="shared" ca="1" si="14"/>
        <v>367.70039200000002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380.36660000000001</v>
      </c>
      <c r="H55" s="182">
        <f t="shared" ca="1" si="2"/>
        <v>367.70039200000002</v>
      </c>
      <c r="I55" s="183">
        <f t="shared" ca="1" si="5"/>
        <v>270.67</v>
      </c>
      <c r="J55" s="180">
        <f t="shared" ca="1" si="6"/>
        <v>87</v>
      </c>
      <c r="K55" s="180">
        <f t="shared" ca="1" si="7"/>
        <v>9.06</v>
      </c>
      <c r="L55" s="180">
        <f t="shared" ca="1" si="8"/>
        <v>0.97</v>
      </c>
      <c r="M55" s="181">
        <f t="shared" ca="1" si="9"/>
        <v>367.70000000000005</v>
      </c>
      <c r="N55" s="179">
        <f t="shared" ca="1" si="10"/>
        <v>270.67028855762851</v>
      </c>
      <c r="O55" s="180">
        <f t="shared" ca="1" si="11"/>
        <v>87.000092749524057</v>
      </c>
      <c r="P55" s="180">
        <f t="shared" ca="1" si="12"/>
        <v>9.0600096587435406</v>
      </c>
      <c r="Q55" s="180">
        <f t="shared" ca="1" si="13"/>
        <v>0.97000103410388894</v>
      </c>
      <c r="R55" s="181">
        <f t="shared" ca="1" si="14"/>
        <v>367.70039200000002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380.36660000000001</v>
      </c>
      <c r="H56" s="182">
        <f t="shared" ca="1" si="2"/>
        <v>367.70039200000002</v>
      </c>
      <c r="I56" s="183">
        <f t="shared" ca="1" si="5"/>
        <v>270.67</v>
      </c>
      <c r="J56" s="180">
        <f t="shared" ca="1" si="6"/>
        <v>87</v>
      </c>
      <c r="K56" s="180">
        <f t="shared" ca="1" si="7"/>
        <v>9.06</v>
      </c>
      <c r="L56" s="180">
        <f t="shared" ca="1" si="8"/>
        <v>0.97</v>
      </c>
      <c r="M56" s="181">
        <f t="shared" ca="1" si="9"/>
        <v>367.70000000000005</v>
      </c>
      <c r="N56" s="179">
        <f t="shared" ca="1" si="10"/>
        <v>270.67028855762851</v>
      </c>
      <c r="O56" s="180">
        <f t="shared" ca="1" si="11"/>
        <v>87.000092749524057</v>
      </c>
      <c r="P56" s="180">
        <f t="shared" ca="1" si="12"/>
        <v>9.0600096587435406</v>
      </c>
      <c r="Q56" s="180">
        <f t="shared" ca="1" si="13"/>
        <v>0.97000103410388894</v>
      </c>
      <c r="R56" s="181">
        <f t="shared" ca="1" si="14"/>
        <v>367.70039200000002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380.36660000000001</v>
      </c>
      <c r="H57" s="182">
        <f t="shared" ca="1" si="2"/>
        <v>367.70039200000002</v>
      </c>
      <c r="I57" s="183">
        <f t="shared" ca="1" si="5"/>
        <v>270.67</v>
      </c>
      <c r="J57" s="180">
        <f t="shared" ca="1" si="6"/>
        <v>87</v>
      </c>
      <c r="K57" s="180">
        <f t="shared" ca="1" si="7"/>
        <v>9.06</v>
      </c>
      <c r="L57" s="180">
        <f t="shared" ca="1" si="8"/>
        <v>0.97</v>
      </c>
      <c r="M57" s="181">
        <f t="shared" ca="1" si="9"/>
        <v>367.70000000000005</v>
      </c>
      <c r="N57" s="179">
        <f t="shared" ca="1" si="10"/>
        <v>270.67028855762851</v>
      </c>
      <c r="O57" s="180">
        <f t="shared" ca="1" si="11"/>
        <v>87.000092749524057</v>
      </c>
      <c r="P57" s="180">
        <f t="shared" ca="1" si="12"/>
        <v>9.0600096587435406</v>
      </c>
      <c r="Q57" s="180">
        <f t="shared" ca="1" si="13"/>
        <v>0.97000103410388894</v>
      </c>
      <c r="R57" s="181">
        <f t="shared" ca="1" si="14"/>
        <v>367.70039200000002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380.36660000000001</v>
      </c>
      <c r="H58" s="182">
        <f t="shared" ca="1" si="2"/>
        <v>367.70039200000002</v>
      </c>
      <c r="I58" s="183">
        <f t="shared" ca="1" si="5"/>
        <v>270.67</v>
      </c>
      <c r="J58" s="180">
        <f t="shared" ca="1" si="6"/>
        <v>87</v>
      </c>
      <c r="K58" s="180">
        <f t="shared" ca="1" si="7"/>
        <v>9.06</v>
      </c>
      <c r="L58" s="180">
        <f t="shared" ca="1" si="8"/>
        <v>0.97</v>
      </c>
      <c r="M58" s="181">
        <f t="shared" ca="1" si="9"/>
        <v>367.70000000000005</v>
      </c>
      <c r="N58" s="179">
        <f t="shared" ca="1" si="10"/>
        <v>270.67028855762851</v>
      </c>
      <c r="O58" s="180">
        <f t="shared" ca="1" si="11"/>
        <v>87.000092749524057</v>
      </c>
      <c r="P58" s="180">
        <f t="shared" ca="1" si="12"/>
        <v>9.0600096587435406</v>
      </c>
      <c r="Q58" s="180">
        <f t="shared" ca="1" si="13"/>
        <v>0.97000103410388894</v>
      </c>
      <c r="R58" s="181">
        <f t="shared" ca="1" si="14"/>
        <v>367.70039200000002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379</v>
      </c>
      <c r="H59" s="182">
        <f t="shared" ca="1" si="2"/>
        <v>366.3793</v>
      </c>
      <c r="I59" s="183">
        <f t="shared" ca="1" si="5"/>
        <v>267.56</v>
      </c>
      <c r="J59" s="180">
        <f t="shared" ca="1" si="6"/>
        <v>88.57</v>
      </c>
      <c r="K59" s="180">
        <f t="shared" ca="1" si="7"/>
        <v>9.26</v>
      </c>
      <c r="L59" s="180">
        <f t="shared" ca="1" si="8"/>
        <v>0.99</v>
      </c>
      <c r="M59" s="181">
        <f t="shared" ca="1" si="9"/>
        <v>366.38</v>
      </c>
      <c r="N59" s="179">
        <f t="shared" ca="1" si="10"/>
        <v>267.55948880397403</v>
      </c>
      <c r="O59" s="180">
        <f t="shared" ca="1" si="11"/>
        <v>88.569830779518526</v>
      </c>
      <c r="P59" s="180">
        <f t="shared" ca="1" si="12"/>
        <v>9.2599823079862436</v>
      </c>
      <c r="Q59" s="180">
        <f t="shared" ca="1" si="13"/>
        <v>0.98999810852120751</v>
      </c>
      <c r="R59" s="181">
        <f t="shared" ca="1" si="14"/>
        <v>366.37930000000006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403.4966</v>
      </c>
      <c r="H60" s="182">
        <f t="shared" ca="1" si="2"/>
        <v>390.06016299999999</v>
      </c>
      <c r="I60" s="183">
        <f t="shared" ca="1" si="5"/>
        <v>299.67</v>
      </c>
      <c r="J60" s="180">
        <f t="shared" ca="1" si="6"/>
        <v>80.36</v>
      </c>
      <c r="K60" s="180">
        <f t="shared" ca="1" si="7"/>
        <v>9.06</v>
      </c>
      <c r="L60" s="180">
        <f t="shared" ca="1" si="8"/>
        <v>0.97</v>
      </c>
      <c r="M60" s="181">
        <f t="shared" ca="1" si="9"/>
        <v>390.06000000000006</v>
      </c>
      <c r="N60" s="179">
        <f t="shared" ca="1" si="10"/>
        <v>299.67012522742652</v>
      </c>
      <c r="O60" s="180">
        <f t="shared" ca="1" si="11"/>
        <v>80.360033581192624</v>
      </c>
      <c r="P60" s="180">
        <f t="shared" ca="1" si="12"/>
        <v>9.060003786032917</v>
      </c>
      <c r="Q60" s="180">
        <f t="shared" ca="1" si="13"/>
        <v>0.970000405347895</v>
      </c>
      <c r="R60" s="181">
        <f t="shared" ca="1" si="14"/>
        <v>390.06016299999993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406.57659999999998</v>
      </c>
      <c r="H61" s="182">
        <f t="shared" ca="1" si="2"/>
        <v>393.037599</v>
      </c>
      <c r="I61" s="183">
        <f t="shared" ca="1" si="5"/>
        <v>300.77999999999997</v>
      </c>
      <c r="J61" s="180">
        <f t="shared" ca="1" si="6"/>
        <v>82.24</v>
      </c>
      <c r="K61" s="180">
        <f t="shared" ca="1" si="7"/>
        <v>9.06</v>
      </c>
      <c r="L61" s="180">
        <f t="shared" ca="1" si="8"/>
        <v>0.97</v>
      </c>
      <c r="M61" s="181">
        <f t="shared" ca="1" si="9"/>
        <v>393.05</v>
      </c>
      <c r="N61" s="179">
        <f t="shared" ca="1" si="10"/>
        <v>300.77051018247039</v>
      </c>
      <c r="O61" s="180">
        <f t="shared" ca="1" si="11"/>
        <v>82.237405270983331</v>
      </c>
      <c r="P61" s="180">
        <f t="shared" ca="1" si="12"/>
        <v>9.0597141507187384</v>
      </c>
      <c r="Q61" s="180">
        <f t="shared" ca="1" si="13"/>
        <v>0.96996939582750286</v>
      </c>
      <c r="R61" s="181">
        <f t="shared" ca="1" si="14"/>
        <v>393.03759899999994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442.94659999999999</v>
      </c>
      <c r="H62" s="182">
        <f t="shared" ca="1" si="2"/>
        <v>428.19647800000001</v>
      </c>
      <c r="I62" s="183">
        <f t="shared" ca="1" si="5"/>
        <v>334.07</v>
      </c>
      <c r="J62" s="180">
        <f t="shared" ca="1" si="6"/>
        <v>84.1</v>
      </c>
      <c r="K62" s="180">
        <f t="shared" ca="1" si="7"/>
        <v>9.06</v>
      </c>
      <c r="L62" s="180">
        <f t="shared" ca="1" si="8"/>
        <v>0.97</v>
      </c>
      <c r="M62" s="181">
        <f t="shared" ca="1" si="9"/>
        <v>428.2</v>
      </c>
      <c r="N62" s="179">
        <f t="shared" ca="1" si="10"/>
        <v>334.06725223134049</v>
      </c>
      <c r="O62" s="180">
        <f t="shared" ca="1" si="11"/>
        <v>84.099308266697804</v>
      </c>
      <c r="P62" s="180">
        <f t="shared" ca="1" si="12"/>
        <v>9.0599254803362932</v>
      </c>
      <c r="Q62" s="180">
        <f t="shared" ca="1" si="13"/>
        <v>0.96999202162540876</v>
      </c>
      <c r="R62" s="181">
        <f t="shared" ca="1" si="14"/>
        <v>428.19647799999996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488.83032600000001</v>
      </c>
      <c r="H63" s="182">
        <f t="shared" ca="1" si="2"/>
        <v>472.55227600000001</v>
      </c>
      <c r="I63" s="183">
        <f t="shared" ca="1" si="5"/>
        <v>378.47</v>
      </c>
      <c r="J63" s="180">
        <f t="shared" ca="1" si="6"/>
        <v>84.06</v>
      </c>
      <c r="K63" s="180">
        <f t="shared" ca="1" si="7"/>
        <v>9.0500000000000007</v>
      </c>
      <c r="L63" s="180">
        <f t="shared" ca="1" si="8"/>
        <v>0.97</v>
      </c>
      <c r="M63" s="181">
        <f t="shared" ca="1" si="9"/>
        <v>472.55000000000007</v>
      </c>
      <c r="N63" s="179">
        <f t="shared" ca="1" si="10"/>
        <v>378.47182287106125</v>
      </c>
      <c r="O63" s="180">
        <f t="shared" ca="1" si="11"/>
        <v>84.060404868394869</v>
      </c>
      <c r="P63" s="180">
        <f t="shared" ca="1" si="12"/>
        <v>9.0500435886149617</v>
      </c>
      <c r="Q63" s="180">
        <f t="shared" ca="1" si="13"/>
        <v>0.97000467192889628</v>
      </c>
      <c r="R63" s="181">
        <f t="shared" ca="1" si="14"/>
        <v>472.55227600000001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527.6866</v>
      </c>
      <c r="H64" s="182">
        <f t="shared" ca="1" si="2"/>
        <v>510.11463600000002</v>
      </c>
      <c r="I64" s="183">
        <f t="shared" ca="1" si="5"/>
        <v>415.98</v>
      </c>
      <c r="J64" s="180">
        <f t="shared" ca="1" si="6"/>
        <v>84.1</v>
      </c>
      <c r="K64" s="180">
        <f t="shared" ca="1" si="7"/>
        <v>9.06</v>
      </c>
      <c r="L64" s="180">
        <f t="shared" ca="1" si="8"/>
        <v>0.97</v>
      </c>
      <c r="M64" s="181">
        <f t="shared" ca="1" si="9"/>
        <v>510.11000000000007</v>
      </c>
      <c r="N64" s="179">
        <f t="shared" ca="1" si="10"/>
        <v>415.98378052435748</v>
      </c>
      <c r="O64" s="180">
        <f t="shared" ca="1" si="11"/>
        <v>84.100764320636713</v>
      </c>
      <c r="P64" s="180">
        <f t="shared" ca="1" si="12"/>
        <v>9.0600823394169883</v>
      </c>
      <c r="Q64" s="180">
        <f t="shared" ca="1" si="13"/>
        <v>0.97000881558879448</v>
      </c>
      <c r="R64" s="181">
        <f t="shared" ca="1" si="14"/>
        <v>510.11463599999996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559.94659999999999</v>
      </c>
      <c r="H65" s="182">
        <f t="shared" ca="1" si="2"/>
        <v>541.30037800000002</v>
      </c>
      <c r="I65" s="183">
        <f t="shared" ca="1" si="5"/>
        <v>447.17</v>
      </c>
      <c r="J65" s="180">
        <f t="shared" ca="1" si="6"/>
        <v>84.1</v>
      </c>
      <c r="K65" s="180">
        <f t="shared" ca="1" si="7"/>
        <v>9.06</v>
      </c>
      <c r="L65" s="180">
        <f t="shared" ca="1" si="8"/>
        <v>0.97</v>
      </c>
      <c r="M65" s="181">
        <f t="shared" ca="1" si="9"/>
        <v>541.29999999999995</v>
      </c>
      <c r="N65" s="179">
        <f t="shared" ca="1" si="10"/>
        <v>447.17031226724561</v>
      </c>
      <c r="O65" s="180">
        <f t="shared" ca="1" si="11"/>
        <v>84.100058728616304</v>
      </c>
      <c r="P65" s="180">
        <f t="shared" ca="1" si="12"/>
        <v>9.0600063267688906</v>
      </c>
      <c r="Q65" s="180">
        <f t="shared" ca="1" si="13"/>
        <v>0.97000067736929618</v>
      </c>
      <c r="R65" s="181">
        <f t="shared" ca="1" si="14"/>
        <v>541.30037800000002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576.33659999999998</v>
      </c>
      <c r="H66" s="182">
        <f t="shared" ca="1" si="2"/>
        <v>557.14459099999999</v>
      </c>
      <c r="I66" s="183">
        <f t="shared" ca="1" si="5"/>
        <v>463.01</v>
      </c>
      <c r="J66" s="180">
        <f t="shared" ca="1" si="6"/>
        <v>84.1</v>
      </c>
      <c r="K66" s="180">
        <f t="shared" ca="1" si="7"/>
        <v>9.06</v>
      </c>
      <c r="L66" s="180">
        <f t="shared" ca="1" si="8"/>
        <v>0.97</v>
      </c>
      <c r="M66" s="181">
        <f t="shared" ca="1" si="9"/>
        <v>557.14</v>
      </c>
      <c r="N66" s="179">
        <f t="shared" ca="1" si="10"/>
        <v>463.01381534068634</v>
      </c>
      <c r="O66" s="180">
        <f t="shared" ca="1" si="11"/>
        <v>84.10069300911799</v>
      </c>
      <c r="P66" s="180">
        <f t="shared" ca="1" si="12"/>
        <v>9.0600746571059343</v>
      </c>
      <c r="Q66" s="180">
        <f t="shared" ca="1" si="13"/>
        <v>0.97000799308970809</v>
      </c>
      <c r="R66" s="181">
        <f t="shared" ca="1" si="14"/>
        <v>557.14459099999988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606.41660000000002</v>
      </c>
      <c r="H67" s="182">
        <f t="shared" ref="H67:H98" ca="1" si="17">INDIRECT("ISGS_Delhi_pp!" &amp; $V$3 &amp; X67)</f>
        <v>586.22292700000003</v>
      </c>
      <c r="I67" s="183">
        <f t="shared" ca="1" si="5"/>
        <v>492.09</v>
      </c>
      <c r="J67" s="180">
        <f t="shared" ca="1" si="6"/>
        <v>84.1</v>
      </c>
      <c r="K67" s="180">
        <f t="shared" ca="1" si="7"/>
        <v>9.06</v>
      </c>
      <c r="L67" s="180">
        <f t="shared" ca="1" si="8"/>
        <v>0.97</v>
      </c>
      <c r="M67" s="181">
        <f t="shared" ca="1" si="9"/>
        <v>586.21999999999991</v>
      </c>
      <c r="N67" s="179">
        <f t="shared" ca="1" si="10"/>
        <v>492.09245700834163</v>
      </c>
      <c r="O67" s="180">
        <f t="shared" ca="1" si="11"/>
        <v>84.100419911807862</v>
      </c>
      <c r="P67" s="180">
        <f t="shared" ca="1" si="12"/>
        <v>9.0600452366347124</v>
      </c>
      <c r="Q67" s="180">
        <f t="shared" ca="1" si="13"/>
        <v>0.97000484321585767</v>
      </c>
      <c r="R67" s="181">
        <f t="shared" ca="1" si="14"/>
        <v>586.22292700000003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609.63649999999996</v>
      </c>
      <c r="H68" s="182">
        <f t="shared" ca="1" si="17"/>
        <v>589.33560499999999</v>
      </c>
      <c r="I68" s="183">
        <f t="shared" ref="I68:I98" ca="1" si="20">INDIRECT("BRPL_EOD!" &amp; $V$3 &amp; X68)</f>
        <v>495.21</v>
      </c>
      <c r="J68" s="180">
        <f t="shared" ref="J68:J98" ca="1" si="21">INDIRECT("BYPL_EOD!" &amp; $V$3 &amp; X68)</f>
        <v>84.1</v>
      </c>
      <c r="K68" s="180">
        <f t="shared" ref="K68:K98" ca="1" si="22">INDIRECT("TPDDL_EOD!" &amp; $V$3 &amp; X68)</f>
        <v>9.06</v>
      </c>
      <c r="L68" s="180">
        <f t="shared" ref="L68:L98" ca="1" si="23">INDIRECT("NDMC_EOD!" &amp; $V$3 &amp; X68)</f>
        <v>0.97</v>
      </c>
      <c r="M68" s="181">
        <f t="shared" ref="M68:M98" ca="1" si="24">SUM(I68:L68)</f>
        <v>589.33999999999992</v>
      </c>
      <c r="N68" s="179">
        <f t="shared" ref="N68:N98" ca="1" si="25">INDIRECT("BRPL_ISGS_exbus!" &amp; $V$3 &amp; X68)</f>
        <v>495.20630697398786</v>
      </c>
      <c r="O68" s="180">
        <f t="shared" ref="O68:O98" ca="1" si="26">INDIRECT("BYPL_ISGS_exbus!" &amp; $V$3 &amp; X68)</f>
        <v>84.099372824685247</v>
      </c>
      <c r="P68" s="180">
        <f t="shared" ref="P68:P98" ca="1" si="27">INDIRECT("TPDDL_ISGS_exbus!" &amp; $V$3 &amp; X68)</f>
        <v>9.0599324350968899</v>
      </c>
      <c r="Q68" s="180">
        <f t="shared" ref="Q68:Q98" ca="1" si="28">INDIRECT("NDMC_ISGS_exbus!" &amp; $V$3 &amp; X68)</f>
        <v>0.96999276623002006</v>
      </c>
      <c r="R68" s="181">
        <f t="shared" ref="R68:R98" ca="1" si="29">SUM(N68:Q68)</f>
        <v>589.33560499999999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669.83316200000002</v>
      </c>
      <c r="H69" s="182">
        <f t="shared" ca="1" si="17"/>
        <v>647.52771800000005</v>
      </c>
      <c r="I69" s="183">
        <f t="shared" ca="1" si="20"/>
        <v>482.96</v>
      </c>
      <c r="J69" s="180">
        <f t="shared" ca="1" si="21"/>
        <v>154.80000000000001</v>
      </c>
      <c r="K69" s="180">
        <f t="shared" ca="1" si="22"/>
        <v>8.83</v>
      </c>
      <c r="L69" s="180">
        <f t="shared" ca="1" si="23"/>
        <v>0.94</v>
      </c>
      <c r="M69" s="181">
        <f t="shared" ca="1" si="24"/>
        <v>647.53000000000009</v>
      </c>
      <c r="N69" s="179">
        <f t="shared" ca="1" si="25"/>
        <v>482.95829797118273</v>
      </c>
      <c r="O69" s="180">
        <f t="shared" ca="1" si="26"/>
        <v>154.79945445987059</v>
      </c>
      <c r="P69" s="180">
        <f t="shared" ca="1" si="27"/>
        <v>8.829968881657992</v>
      </c>
      <c r="Q69" s="180">
        <f t="shared" ca="1" si="28"/>
        <v>0.93999668728861974</v>
      </c>
      <c r="R69" s="181">
        <f t="shared" ca="1" si="29"/>
        <v>647.52771799999994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686.82730000000004</v>
      </c>
      <c r="H70" s="182">
        <f t="shared" ca="1" si="17"/>
        <v>663.95595100000003</v>
      </c>
      <c r="I70" s="183">
        <f t="shared" ca="1" si="20"/>
        <v>495.21</v>
      </c>
      <c r="J70" s="180">
        <f t="shared" ca="1" si="21"/>
        <v>158.72</v>
      </c>
      <c r="K70" s="180">
        <f t="shared" ca="1" si="22"/>
        <v>9.06</v>
      </c>
      <c r="L70" s="180">
        <f t="shared" ca="1" si="23"/>
        <v>0.97</v>
      </c>
      <c r="M70" s="181">
        <f t="shared" ca="1" si="24"/>
        <v>663.95999999999992</v>
      </c>
      <c r="N70" s="179">
        <f t="shared" ca="1" si="25"/>
        <v>495.20698008119473</v>
      </c>
      <c r="O70" s="180">
        <f t="shared" ca="1" si="26"/>
        <v>158.71903208434244</v>
      </c>
      <c r="P70" s="180">
        <f t="shared" ca="1" si="27"/>
        <v>9.0599447497740844</v>
      </c>
      <c r="Q70" s="180">
        <f t="shared" ca="1" si="28"/>
        <v>0.96999408468883686</v>
      </c>
      <c r="R70" s="181">
        <f t="shared" ca="1" si="29"/>
        <v>663.95595100000014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672.63649999999996</v>
      </c>
      <c r="H71" s="182">
        <f t="shared" ca="1" si="17"/>
        <v>650.23770500000001</v>
      </c>
      <c r="I71" s="183">
        <f t="shared" ca="1" si="20"/>
        <v>495.21</v>
      </c>
      <c r="J71" s="180">
        <f t="shared" ca="1" si="21"/>
        <v>145</v>
      </c>
      <c r="K71" s="180">
        <f t="shared" ca="1" si="22"/>
        <v>9.06</v>
      </c>
      <c r="L71" s="180">
        <f t="shared" ca="1" si="23"/>
        <v>0.97</v>
      </c>
      <c r="M71" s="181">
        <f t="shared" ca="1" si="24"/>
        <v>650.24</v>
      </c>
      <c r="N71" s="179">
        <f t="shared" ca="1" si="25"/>
        <v>495.20825217312068</v>
      </c>
      <c r="O71" s="180">
        <f t="shared" ca="1" si="26"/>
        <v>144.99948822742371</v>
      </c>
      <c r="P71" s="180">
        <f t="shared" ca="1" si="27"/>
        <v>9.0599680230376478</v>
      </c>
      <c r="Q71" s="180">
        <f t="shared" ca="1" si="28"/>
        <v>0.96999657641793791</v>
      </c>
      <c r="R71" s="181">
        <f t="shared" ca="1" si="29"/>
        <v>650.23770499999989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672.63649999999996</v>
      </c>
      <c r="H72" s="182">
        <f t="shared" ca="1" si="17"/>
        <v>650.23770500000001</v>
      </c>
      <c r="I72" s="183">
        <f t="shared" ca="1" si="20"/>
        <v>495.21</v>
      </c>
      <c r="J72" s="180">
        <f t="shared" ca="1" si="21"/>
        <v>145</v>
      </c>
      <c r="K72" s="180">
        <f t="shared" ca="1" si="22"/>
        <v>9.06</v>
      </c>
      <c r="L72" s="180">
        <f t="shared" ca="1" si="23"/>
        <v>0.97</v>
      </c>
      <c r="M72" s="181">
        <f t="shared" ca="1" si="24"/>
        <v>650.24</v>
      </c>
      <c r="N72" s="179">
        <f t="shared" ca="1" si="25"/>
        <v>495.20825217312068</v>
      </c>
      <c r="O72" s="180">
        <f t="shared" ca="1" si="26"/>
        <v>144.99948822742371</v>
      </c>
      <c r="P72" s="180">
        <f t="shared" ca="1" si="27"/>
        <v>9.0599680230376478</v>
      </c>
      <c r="Q72" s="180">
        <f t="shared" ca="1" si="28"/>
        <v>0.96999657641793791</v>
      </c>
      <c r="R72" s="181">
        <f t="shared" ca="1" si="29"/>
        <v>650.23770499999989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672.63649999999996</v>
      </c>
      <c r="H73" s="182">
        <f t="shared" ca="1" si="17"/>
        <v>650.23770500000001</v>
      </c>
      <c r="I73" s="183">
        <f t="shared" ca="1" si="20"/>
        <v>495.21</v>
      </c>
      <c r="J73" s="180">
        <f t="shared" ca="1" si="21"/>
        <v>145</v>
      </c>
      <c r="K73" s="180">
        <f t="shared" ca="1" si="22"/>
        <v>9.06</v>
      </c>
      <c r="L73" s="180">
        <f t="shared" ca="1" si="23"/>
        <v>0.97</v>
      </c>
      <c r="M73" s="181">
        <f t="shared" ca="1" si="24"/>
        <v>650.24</v>
      </c>
      <c r="N73" s="179">
        <f t="shared" ca="1" si="25"/>
        <v>495.20825217312068</v>
      </c>
      <c r="O73" s="180">
        <f t="shared" ca="1" si="26"/>
        <v>144.99948822742371</v>
      </c>
      <c r="P73" s="180">
        <f t="shared" ca="1" si="27"/>
        <v>9.0599680230376478</v>
      </c>
      <c r="Q73" s="180">
        <f t="shared" ca="1" si="28"/>
        <v>0.96999657641793791</v>
      </c>
      <c r="R73" s="181">
        <f t="shared" ca="1" si="29"/>
        <v>650.23770499999989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677.63649999999996</v>
      </c>
      <c r="H74" s="182">
        <f t="shared" ca="1" si="17"/>
        <v>655.07120499999996</v>
      </c>
      <c r="I74" s="183">
        <f t="shared" ca="1" si="20"/>
        <v>495.21</v>
      </c>
      <c r="J74" s="180">
        <f t="shared" ca="1" si="21"/>
        <v>149.84</v>
      </c>
      <c r="K74" s="180">
        <f t="shared" ca="1" si="22"/>
        <v>9.06</v>
      </c>
      <c r="L74" s="180">
        <f t="shared" ca="1" si="23"/>
        <v>0.97</v>
      </c>
      <c r="M74" s="181">
        <f t="shared" ca="1" si="24"/>
        <v>655.07999999999993</v>
      </c>
      <c r="N74" s="179">
        <f t="shared" ca="1" si="25"/>
        <v>495.20335138921962</v>
      </c>
      <c r="O74" s="180">
        <f t="shared" ca="1" si="26"/>
        <v>149.83798827196679</v>
      </c>
      <c r="P74" s="180">
        <f t="shared" ca="1" si="27"/>
        <v>9.0598783618794663</v>
      </c>
      <c r="Q74" s="180">
        <f t="shared" ca="1" si="28"/>
        <v>0.96998697693411495</v>
      </c>
      <c r="R74" s="181">
        <f t="shared" ca="1" si="29"/>
        <v>655.07120499999996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682.63649999999996</v>
      </c>
      <c r="H75" s="182">
        <f t="shared" ca="1" si="17"/>
        <v>659.90470500000004</v>
      </c>
      <c r="I75" s="183">
        <f t="shared" ca="1" si="20"/>
        <v>495.21</v>
      </c>
      <c r="J75" s="180">
        <f t="shared" ca="1" si="21"/>
        <v>154.66999999999999</v>
      </c>
      <c r="K75" s="180">
        <f t="shared" ca="1" si="22"/>
        <v>9.06</v>
      </c>
      <c r="L75" s="180">
        <f t="shared" ca="1" si="23"/>
        <v>0.97</v>
      </c>
      <c r="M75" s="181">
        <f t="shared" ca="1" si="24"/>
        <v>659.91</v>
      </c>
      <c r="N75" s="179">
        <f t="shared" ca="1" si="25"/>
        <v>495.2060265233896</v>
      </c>
      <c r="O75" s="180">
        <f t="shared" ca="1" si="26"/>
        <v>154.6687589555394</v>
      </c>
      <c r="P75" s="180">
        <f t="shared" ca="1" si="27"/>
        <v>9.0599273041778439</v>
      </c>
      <c r="Q75" s="180">
        <f t="shared" ca="1" si="28"/>
        <v>0.9699922168932128</v>
      </c>
      <c r="R75" s="181">
        <f t="shared" ca="1" si="29"/>
        <v>659.90470499999992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686.82730000000004</v>
      </c>
      <c r="H76" s="182">
        <f t="shared" ca="1" si="17"/>
        <v>663.95595100000003</v>
      </c>
      <c r="I76" s="183">
        <f t="shared" ca="1" si="20"/>
        <v>495.21</v>
      </c>
      <c r="J76" s="180">
        <f t="shared" ca="1" si="21"/>
        <v>158.72</v>
      </c>
      <c r="K76" s="180">
        <f t="shared" ca="1" si="22"/>
        <v>9.06</v>
      </c>
      <c r="L76" s="180">
        <f t="shared" ca="1" si="23"/>
        <v>0.97</v>
      </c>
      <c r="M76" s="181">
        <f t="shared" ca="1" si="24"/>
        <v>663.95999999999992</v>
      </c>
      <c r="N76" s="179">
        <f t="shared" ca="1" si="25"/>
        <v>495.20698008119473</v>
      </c>
      <c r="O76" s="180">
        <f t="shared" ca="1" si="26"/>
        <v>158.71903208434244</v>
      </c>
      <c r="P76" s="180">
        <f t="shared" ca="1" si="27"/>
        <v>9.0599447497740844</v>
      </c>
      <c r="Q76" s="180">
        <f t="shared" ca="1" si="28"/>
        <v>0.96999408468883686</v>
      </c>
      <c r="R76" s="181">
        <f t="shared" ca="1" si="29"/>
        <v>663.95595100000014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615.329881</v>
      </c>
      <c r="H77" s="182">
        <f t="shared" ca="1" si="17"/>
        <v>594.83939599999997</v>
      </c>
      <c r="I77" s="183">
        <f t="shared" ca="1" si="20"/>
        <v>495.86</v>
      </c>
      <c r="J77" s="180">
        <f t="shared" ca="1" si="21"/>
        <v>87.12</v>
      </c>
      <c r="K77" s="180">
        <f t="shared" ca="1" si="22"/>
        <v>9.07</v>
      </c>
      <c r="L77" s="180">
        <f t="shared" ca="1" si="23"/>
        <v>2.8</v>
      </c>
      <c r="M77" s="181">
        <f t="shared" ca="1" si="24"/>
        <v>594.85</v>
      </c>
      <c r="N77" s="179">
        <f t="shared" ca="1" si="25"/>
        <v>495.85116062967131</v>
      </c>
      <c r="O77" s="180">
        <f t="shared" ca="1" si="26"/>
        <v>87.118446969017398</v>
      </c>
      <c r="P77" s="180">
        <f t="shared" ca="1" si="27"/>
        <v>9.069838315071026</v>
      </c>
      <c r="Q77" s="180">
        <f t="shared" ca="1" si="28"/>
        <v>2.7999500862402282</v>
      </c>
      <c r="R77" s="181">
        <f t="shared" ca="1" si="29"/>
        <v>594.83939599999997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614.52909999999997</v>
      </c>
      <c r="H78" s="182">
        <f t="shared" ca="1" si="17"/>
        <v>594.06528100000003</v>
      </c>
      <c r="I78" s="183">
        <f t="shared" ca="1" si="20"/>
        <v>495.21</v>
      </c>
      <c r="J78" s="180">
        <f t="shared" ca="1" si="21"/>
        <v>87</v>
      </c>
      <c r="K78" s="180">
        <f t="shared" ca="1" si="22"/>
        <v>9.06</v>
      </c>
      <c r="L78" s="180">
        <f t="shared" ca="1" si="23"/>
        <v>2.79</v>
      </c>
      <c r="M78" s="181">
        <f t="shared" ca="1" si="24"/>
        <v>594.05999999999995</v>
      </c>
      <c r="N78" s="179">
        <f t="shared" ca="1" si="25"/>
        <v>495.21440225568131</v>
      </c>
      <c r="O78" s="180">
        <f t="shared" ca="1" si="26"/>
        <v>87.000773401676611</v>
      </c>
      <c r="P78" s="180">
        <f t="shared" ca="1" si="27"/>
        <v>9.0600805404504605</v>
      </c>
      <c r="Q78" s="180">
        <f t="shared" ca="1" si="28"/>
        <v>2.7900248021916982</v>
      </c>
      <c r="R78" s="181">
        <f t="shared" ca="1" si="29"/>
        <v>594.06528100000014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614.52909999999997</v>
      </c>
      <c r="H79" s="182">
        <f t="shared" ca="1" si="17"/>
        <v>594.06528100000003</v>
      </c>
      <c r="I79" s="183">
        <f t="shared" ca="1" si="20"/>
        <v>495.21</v>
      </c>
      <c r="J79" s="180">
        <f t="shared" ca="1" si="21"/>
        <v>87</v>
      </c>
      <c r="K79" s="180">
        <f t="shared" ca="1" si="22"/>
        <v>9.06</v>
      </c>
      <c r="L79" s="180">
        <f t="shared" ca="1" si="23"/>
        <v>2.79</v>
      </c>
      <c r="M79" s="181">
        <f t="shared" ca="1" si="24"/>
        <v>594.05999999999995</v>
      </c>
      <c r="N79" s="179">
        <f t="shared" ca="1" si="25"/>
        <v>495.21440225568131</v>
      </c>
      <c r="O79" s="180">
        <f t="shared" ca="1" si="26"/>
        <v>87.000773401676611</v>
      </c>
      <c r="P79" s="180">
        <f t="shared" ca="1" si="27"/>
        <v>9.0600805404504605</v>
      </c>
      <c r="Q79" s="180">
        <f t="shared" ca="1" si="28"/>
        <v>2.7900248021916982</v>
      </c>
      <c r="R79" s="181">
        <f t="shared" ca="1" si="29"/>
        <v>594.06528100000014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614.30070000000001</v>
      </c>
      <c r="H80" s="182">
        <f t="shared" ca="1" si="17"/>
        <v>593.84448699999996</v>
      </c>
      <c r="I80" s="183">
        <f t="shared" ca="1" si="20"/>
        <v>495</v>
      </c>
      <c r="J80" s="180">
        <f t="shared" ca="1" si="21"/>
        <v>87</v>
      </c>
      <c r="K80" s="180">
        <f t="shared" ca="1" si="22"/>
        <v>9.0500000000000007</v>
      </c>
      <c r="L80" s="180">
        <f t="shared" ca="1" si="23"/>
        <v>2.79</v>
      </c>
      <c r="M80" s="181">
        <f t="shared" ca="1" si="24"/>
        <v>593.83999999999992</v>
      </c>
      <c r="N80" s="179">
        <f t="shared" ca="1" si="25"/>
        <v>495.00374017412099</v>
      </c>
      <c r="O80" s="180">
        <f t="shared" ca="1" si="26"/>
        <v>87.000657363936426</v>
      </c>
      <c r="P80" s="180">
        <f t="shared" ca="1" si="27"/>
        <v>9.0500683809612035</v>
      </c>
      <c r="Q80" s="180">
        <f t="shared" ca="1" si="28"/>
        <v>2.7900210809814094</v>
      </c>
      <c r="R80" s="181">
        <f t="shared" ca="1" si="29"/>
        <v>593.84448700000007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670.31096100000002</v>
      </c>
      <c r="H81" s="182">
        <f t="shared" ca="1" si="17"/>
        <v>647.98960599999998</v>
      </c>
      <c r="I81" s="183">
        <f t="shared" ca="1" si="20"/>
        <v>481.98</v>
      </c>
      <c r="J81" s="180">
        <f t="shared" ca="1" si="21"/>
        <v>154.47999999999999</v>
      </c>
      <c r="K81" s="180">
        <f t="shared" ca="1" si="22"/>
        <v>8.81</v>
      </c>
      <c r="L81" s="180">
        <f t="shared" ca="1" si="23"/>
        <v>2.72</v>
      </c>
      <c r="M81" s="181">
        <f t="shared" ca="1" si="24"/>
        <v>647.99</v>
      </c>
      <c r="N81" s="179">
        <f t="shared" ca="1" si="25"/>
        <v>481.97970693973673</v>
      </c>
      <c r="O81" s="180">
        <f t="shared" ca="1" si="26"/>
        <v>154.47990607089613</v>
      </c>
      <c r="P81" s="180">
        <f t="shared" ca="1" si="27"/>
        <v>8.8099946432198024</v>
      </c>
      <c r="Q81" s="180">
        <f t="shared" ca="1" si="28"/>
        <v>2.7199983461473169</v>
      </c>
      <c r="R81" s="181">
        <f t="shared" ca="1" si="29"/>
        <v>647.98960600000009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688.41594699999996</v>
      </c>
      <c r="H82" s="182">
        <f t="shared" ca="1" si="17"/>
        <v>665.49169600000005</v>
      </c>
      <c r="I82" s="183">
        <f t="shared" ca="1" si="20"/>
        <v>494.99</v>
      </c>
      <c r="J82" s="180">
        <f t="shared" ca="1" si="21"/>
        <v>158.65</v>
      </c>
      <c r="K82" s="180">
        <f t="shared" ca="1" si="22"/>
        <v>9.0500000000000007</v>
      </c>
      <c r="L82" s="180">
        <f t="shared" ca="1" si="23"/>
        <v>2.79</v>
      </c>
      <c r="M82" s="181">
        <f t="shared" ca="1" si="24"/>
        <v>665.4799999999999</v>
      </c>
      <c r="N82" s="179">
        <f t="shared" ca="1" si="25"/>
        <v>494.99869958983004</v>
      </c>
      <c r="O82" s="180">
        <f t="shared" ca="1" si="26"/>
        <v>158.65278831880752</v>
      </c>
      <c r="P82" s="180">
        <f t="shared" ca="1" si="27"/>
        <v>9.0501590563202523</v>
      </c>
      <c r="Q82" s="180">
        <f t="shared" ca="1" si="28"/>
        <v>2.7900490350423759</v>
      </c>
      <c r="R82" s="181">
        <f t="shared" ca="1" si="29"/>
        <v>665.49169600000016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688.41594699999996</v>
      </c>
      <c r="H83" s="182">
        <f t="shared" ca="1" si="17"/>
        <v>665.49169600000005</v>
      </c>
      <c r="I83" s="183">
        <f t="shared" ca="1" si="20"/>
        <v>494.99</v>
      </c>
      <c r="J83" s="180">
        <f t="shared" ca="1" si="21"/>
        <v>158.65</v>
      </c>
      <c r="K83" s="180">
        <f t="shared" ca="1" si="22"/>
        <v>9.0500000000000007</v>
      </c>
      <c r="L83" s="180">
        <f t="shared" ca="1" si="23"/>
        <v>2.79</v>
      </c>
      <c r="M83" s="181">
        <f t="shared" ca="1" si="24"/>
        <v>665.4799999999999</v>
      </c>
      <c r="N83" s="179">
        <f t="shared" ca="1" si="25"/>
        <v>494.99869958983004</v>
      </c>
      <c r="O83" s="180">
        <f t="shared" ca="1" si="26"/>
        <v>158.65278831880752</v>
      </c>
      <c r="P83" s="180">
        <f t="shared" ca="1" si="27"/>
        <v>9.0501590563202523</v>
      </c>
      <c r="Q83" s="180">
        <f t="shared" ca="1" si="28"/>
        <v>2.7900490350423759</v>
      </c>
      <c r="R83" s="181">
        <f t="shared" ca="1" si="29"/>
        <v>665.49169600000016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688.41594699999996</v>
      </c>
      <c r="H84" s="182">
        <f t="shared" ca="1" si="17"/>
        <v>665.49169600000005</v>
      </c>
      <c r="I84" s="183">
        <f t="shared" ca="1" si="20"/>
        <v>494.99</v>
      </c>
      <c r="J84" s="180">
        <f t="shared" ca="1" si="21"/>
        <v>158.65</v>
      </c>
      <c r="K84" s="180">
        <f t="shared" ca="1" si="22"/>
        <v>9.0500000000000007</v>
      </c>
      <c r="L84" s="180">
        <f t="shared" ca="1" si="23"/>
        <v>2.79</v>
      </c>
      <c r="M84" s="181">
        <f t="shared" ca="1" si="24"/>
        <v>665.4799999999999</v>
      </c>
      <c r="N84" s="179">
        <f t="shared" ca="1" si="25"/>
        <v>494.99869958983004</v>
      </c>
      <c r="O84" s="180">
        <f t="shared" ca="1" si="26"/>
        <v>158.65278831880752</v>
      </c>
      <c r="P84" s="180">
        <f t="shared" ca="1" si="27"/>
        <v>9.0501590563202523</v>
      </c>
      <c r="Q84" s="180">
        <f t="shared" ca="1" si="28"/>
        <v>2.7900490350423759</v>
      </c>
      <c r="R84" s="181">
        <f t="shared" ca="1" si="29"/>
        <v>665.49169600000016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664.30070000000001</v>
      </c>
      <c r="H85" s="182">
        <f t="shared" ca="1" si="17"/>
        <v>642.17948699999999</v>
      </c>
      <c r="I85" s="183">
        <f t="shared" ca="1" si="20"/>
        <v>510.37</v>
      </c>
      <c r="J85" s="180">
        <f t="shared" ca="1" si="21"/>
        <v>119.61</v>
      </c>
      <c r="K85" s="180">
        <f t="shared" ca="1" si="22"/>
        <v>9.33</v>
      </c>
      <c r="L85" s="180">
        <f t="shared" ca="1" si="23"/>
        <v>2.88</v>
      </c>
      <c r="M85" s="181">
        <f t="shared" ca="1" si="24"/>
        <v>642.19000000000005</v>
      </c>
      <c r="N85" s="179">
        <f t="shared" ca="1" si="25"/>
        <v>510.3616449651816</v>
      </c>
      <c r="O85" s="180">
        <f t="shared" ca="1" si="26"/>
        <v>119.60804191916721</v>
      </c>
      <c r="P85" s="180">
        <f t="shared" ca="1" si="27"/>
        <v>9.3298472628194133</v>
      </c>
      <c r="Q85" s="180">
        <f t="shared" ca="1" si="28"/>
        <v>2.8799528528317162</v>
      </c>
      <c r="R85" s="181">
        <f t="shared" ca="1" si="29"/>
        <v>642.17948699999988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684.11575600000003</v>
      </c>
      <c r="H86" s="182">
        <f t="shared" ca="1" si="17"/>
        <v>661.334701</v>
      </c>
      <c r="I86" s="183">
        <f t="shared" ca="1" si="20"/>
        <v>509.76</v>
      </c>
      <c r="J86" s="180">
        <f t="shared" ca="1" si="21"/>
        <v>139.37</v>
      </c>
      <c r="K86" s="180">
        <f t="shared" ca="1" si="22"/>
        <v>9.32</v>
      </c>
      <c r="L86" s="180">
        <f t="shared" ca="1" si="23"/>
        <v>2.88</v>
      </c>
      <c r="M86" s="181">
        <f t="shared" ca="1" si="24"/>
        <v>661.33</v>
      </c>
      <c r="N86" s="179">
        <f t="shared" ca="1" si="25"/>
        <v>509.76362357939297</v>
      </c>
      <c r="O86" s="180">
        <f t="shared" ca="1" si="26"/>
        <v>139.37099069809324</v>
      </c>
      <c r="P86" s="180">
        <f t="shared" ca="1" si="27"/>
        <v>9.3200662503137615</v>
      </c>
      <c r="Q86" s="180">
        <f t="shared" ca="1" si="28"/>
        <v>2.8800204721999605</v>
      </c>
      <c r="R86" s="181">
        <f t="shared" ca="1" si="29"/>
        <v>661.33470099999988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665.49169600000005</v>
      </c>
      <c r="I87" s="183">
        <f t="shared" ca="1" si="20"/>
        <v>494.99</v>
      </c>
      <c r="J87" s="180">
        <f t="shared" ca="1" si="21"/>
        <v>158.65</v>
      </c>
      <c r="K87" s="180">
        <f t="shared" ca="1" si="22"/>
        <v>9.0500000000000007</v>
      </c>
      <c r="L87" s="180">
        <f t="shared" ca="1" si="23"/>
        <v>2.79</v>
      </c>
      <c r="M87" s="181">
        <f t="shared" ca="1" si="24"/>
        <v>665.4799999999999</v>
      </c>
      <c r="N87" s="179">
        <f t="shared" ca="1" si="25"/>
        <v>494.99869958983004</v>
      </c>
      <c r="O87" s="180">
        <f t="shared" ca="1" si="26"/>
        <v>158.65278831880752</v>
      </c>
      <c r="P87" s="180">
        <f t="shared" ca="1" si="27"/>
        <v>9.0501590563202523</v>
      </c>
      <c r="Q87" s="180">
        <f t="shared" ca="1" si="28"/>
        <v>2.7900490350423759</v>
      </c>
      <c r="R87" s="181">
        <f t="shared" ca="1" si="29"/>
        <v>665.49169600000016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665.49169600000005</v>
      </c>
      <c r="I88" s="183">
        <f t="shared" ca="1" si="20"/>
        <v>494.99</v>
      </c>
      <c r="J88" s="180">
        <f t="shared" ca="1" si="21"/>
        <v>158.65</v>
      </c>
      <c r="K88" s="180">
        <f t="shared" ca="1" si="22"/>
        <v>9.0500000000000007</v>
      </c>
      <c r="L88" s="180">
        <f t="shared" ca="1" si="23"/>
        <v>2.79</v>
      </c>
      <c r="M88" s="181">
        <f t="shared" ca="1" si="24"/>
        <v>665.4799999999999</v>
      </c>
      <c r="N88" s="179">
        <f t="shared" ca="1" si="25"/>
        <v>494.99869958983004</v>
      </c>
      <c r="O88" s="180">
        <f t="shared" ca="1" si="26"/>
        <v>158.65278831880752</v>
      </c>
      <c r="P88" s="180">
        <f t="shared" ca="1" si="27"/>
        <v>9.0501590563202523</v>
      </c>
      <c r="Q88" s="180">
        <f t="shared" ca="1" si="28"/>
        <v>2.7900490350423759</v>
      </c>
      <c r="R88" s="181">
        <f t="shared" ca="1" si="29"/>
        <v>665.49169600000016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665.49169600000005</v>
      </c>
      <c r="I89" s="183">
        <f t="shared" ca="1" si="20"/>
        <v>494.99</v>
      </c>
      <c r="J89" s="180">
        <f t="shared" ca="1" si="21"/>
        <v>158.65</v>
      </c>
      <c r="K89" s="180">
        <f t="shared" ca="1" si="22"/>
        <v>9.0500000000000007</v>
      </c>
      <c r="L89" s="180">
        <f t="shared" ca="1" si="23"/>
        <v>2.79</v>
      </c>
      <c r="M89" s="181">
        <f t="shared" ca="1" si="24"/>
        <v>665.4799999999999</v>
      </c>
      <c r="N89" s="179">
        <f t="shared" ca="1" si="25"/>
        <v>494.99869958983004</v>
      </c>
      <c r="O89" s="180">
        <f t="shared" ca="1" si="26"/>
        <v>158.65278831880752</v>
      </c>
      <c r="P89" s="180">
        <f t="shared" ca="1" si="27"/>
        <v>9.0501590563202523</v>
      </c>
      <c r="Q89" s="180">
        <f t="shared" ca="1" si="28"/>
        <v>2.7900490350423759</v>
      </c>
      <c r="R89" s="181">
        <f t="shared" ca="1" si="29"/>
        <v>665.49169600000016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665.49169600000005</v>
      </c>
      <c r="I90" s="183">
        <f t="shared" ca="1" si="20"/>
        <v>494.99</v>
      </c>
      <c r="J90" s="180">
        <f t="shared" ca="1" si="21"/>
        <v>158.65</v>
      </c>
      <c r="K90" s="180">
        <f t="shared" ca="1" si="22"/>
        <v>9.0500000000000007</v>
      </c>
      <c r="L90" s="180">
        <f t="shared" ca="1" si="23"/>
        <v>2.79</v>
      </c>
      <c r="M90" s="181">
        <f t="shared" ca="1" si="24"/>
        <v>665.4799999999999</v>
      </c>
      <c r="N90" s="179">
        <f t="shared" ca="1" si="25"/>
        <v>494.99869958983004</v>
      </c>
      <c r="O90" s="180">
        <f t="shared" ca="1" si="26"/>
        <v>158.65278831880752</v>
      </c>
      <c r="P90" s="180">
        <f t="shared" ca="1" si="27"/>
        <v>9.0501590563202523</v>
      </c>
      <c r="Q90" s="180">
        <f t="shared" ca="1" si="28"/>
        <v>2.7900490350423759</v>
      </c>
      <c r="R90" s="181">
        <f t="shared" ca="1" si="29"/>
        <v>665.49169600000016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665.49169600000005</v>
      </c>
      <c r="I91" s="183">
        <f t="shared" ca="1" si="20"/>
        <v>494.99</v>
      </c>
      <c r="J91" s="180">
        <f t="shared" ca="1" si="21"/>
        <v>158.65</v>
      </c>
      <c r="K91" s="180">
        <f t="shared" ca="1" si="22"/>
        <v>9.0500000000000007</v>
      </c>
      <c r="L91" s="180">
        <f t="shared" ca="1" si="23"/>
        <v>2.79</v>
      </c>
      <c r="M91" s="181">
        <f t="shared" ca="1" si="24"/>
        <v>665.4799999999999</v>
      </c>
      <c r="N91" s="179">
        <f t="shared" ca="1" si="25"/>
        <v>494.99869958983004</v>
      </c>
      <c r="O91" s="180">
        <f t="shared" ca="1" si="26"/>
        <v>158.65278831880752</v>
      </c>
      <c r="P91" s="180">
        <f t="shared" ca="1" si="27"/>
        <v>9.0501590563202523</v>
      </c>
      <c r="Q91" s="180">
        <f t="shared" ca="1" si="28"/>
        <v>2.7900490350423759</v>
      </c>
      <c r="R91" s="181">
        <f t="shared" ca="1" si="29"/>
        <v>665.49169600000016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665.49169600000005</v>
      </c>
      <c r="I92" s="183">
        <f t="shared" ca="1" si="20"/>
        <v>494.99</v>
      </c>
      <c r="J92" s="180">
        <f t="shared" ca="1" si="21"/>
        <v>158.65</v>
      </c>
      <c r="K92" s="180">
        <f t="shared" ca="1" si="22"/>
        <v>9.0500000000000007</v>
      </c>
      <c r="L92" s="180">
        <f t="shared" ca="1" si="23"/>
        <v>2.79</v>
      </c>
      <c r="M92" s="181">
        <f t="shared" ca="1" si="24"/>
        <v>665.4799999999999</v>
      </c>
      <c r="N92" s="179">
        <f t="shared" ca="1" si="25"/>
        <v>494.99869958983004</v>
      </c>
      <c r="O92" s="180">
        <f t="shared" ca="1" si="26"/>
        <v>158.65278831880752</v>
      </c>
      <c r="P92" s="180">
        <f t="shared" ca="1" si="27"/>
        <v>9.0501590563202523</v>
      </c>
      <c r="Q92" s="180">
        <f t="shared" ca="1" si="28"/>
        <v>2.7900490350423759</v>
      </c>
      <c r="R92" s="181">
        <f t="shared" ca="1" si="29"/>
        <v>665.49169600000016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665.49169600000005</v>
      </c>
      <c r="I93" s="183">
        <f t="shared" ca="1" si="20"/>
        <v>494.99</v>
      </c>
      <c r="J93" s="180">
        <f t="shared" ca="1" si="21"/>
        <v>158.65</v>
      </c>
      <c r="K93" s="180">
        <f t="shared" ca="1" si="22"/>
        <v>9.0500000000000007</v>
      </c>
      <c r="L93" s="180">
        <f t="shared" ca="1" si="23"/>
        <v>2.79</v>
      </c>
      <c r="M93" s="181">
        <f t="shared" ca="1" si="24"/>
        <v>665.4799999999999</v>
      </c>
      <c r="N93" s="179">
        <f t="shared" ca="1" si="25"/>
        <v>494.99869958983004</v>
      </c>
      <c r="O93" s="180">
        <f t="shared" ca="1" si="26"/>
        <v>158.65278831880752</v>
      </c>
      <c r="P93" s="180">
        <f t="shared" ca="1" si="27"/>
        <v>9.0501590563202523</v>
      </c>
      <c r="Q93" s="180">
        <f t="shared" ca="1" si="28"/>
        <v>2.7900490350423759</v>
      </c>
      <c r="R93" s="181">
        <f t="shared" ca="1" si="29"/>
        <v>665.49169600000016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665.49169600000005</v>
      </c>
      <c r="I94" s="183">
        <f t="shared" ca="1" si="20"/>
        <v>494.99</v>
      </c>
      <c r="J94" s="180">
        <f t="shared" ca="1" si="21"/>
        <v>158.65</v>
      </c>
      <c r="K94" s="180">
        <f t="shared" ca="1" si="22"/>
        <v>9.0500000000000007</v>
      </c>
      <c r="L94" s="180">
        <f t="shared" ca="1" si="23"/>
        <v>2.79</v>
      </c>
      <c r="M94" s="181">
        <f t="shared" ca="1" si="24"/>
        <v>665.4799999999999</v>
      </c>
      <c r="N94" s="179">
        <f t="shared" ca="1" si="25"/>
        <v>494.99869958983004</v>
      </c>
      <c r="O94" s="180">
        <f t="shared" ca="1" si="26"/>
        <v>158.65278831880752</v>
      </c>
      <c r="P94" s="180">
        <f t="shared" ca="1" si="27"/>
        <v>9.0501590563202523</v>
      </c>
      <c r="Q94" s="180">
        <f t="shared" ca="1" si="28"/>
        <v>2.7900490350423759</v>
      </c>
      <c r="R94" s="181">
        <f t="shared" ca="1" si="29"/>
        <v>665.49169600000016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665.49169600000005</v>
      </c>
      <c r="I95" s="183">
        <f t="shared" ca="1" si="20"/>
        <v>494.99</v>
      </c>
      <c r="J95" s="180">
        <f t="shared" ca="1" si="21"/>
        <v>158.65</v>
      </c>
      <c r="K95" s="180">
        <f t="shared" ca="1" si="22"/>
        <v>9.0500000000000007</v>
      </c>
      <c r="L95" s="180">
        <f t="shared" ca="1" si="23"/>
        <v>2.79</v>
      </c>
      <c r="M95" s="181">
        <f t="shared" ca="1" si="24"/>
        <v>665.4799999999999</v>
      </c>
      <c r="N95" s="179">
        <f t="shared" ca="1" si="25"/>
        <v>494.99869958983004</v>
      </c>
      <c r="O95" s="180">
        <f t="shared" ca="1" si="26"/>
        <v>158.65278831880752</v>
      </c>
      <c r="P95" s="180">
        <f t="shared" ca="1" si="27"/>
        <v>9.0501590563202523</v>
      </c>
      <c r="Q95" s="180">
        <f t="shared" ca="1" si="28"/>
        <v>2.7900490350423759</v>
      </c>
      <c r="R95" s="181">
        <f t="shared" ca="1" si="29"/>
        <v>665.49169600000016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665.49169600000005</v>
      </c>
      <c r="I96" s="183">
        <f t="shared" ca="1" si="20"/>
        <v>494.99</v>
      </c>
      <c r="J96" s="180">
        <f t="shared" ca="1" si="21"/>
        <v>158.65</v>
      </c>
      <c r="K96" s="180">
        <f t="shared" ca="1" si="22"/>
        <v>9.0500000000000007</v>
      </c>
      <c r="L96" s="180">
        <f t="shared" ca="1" si="23"/>
        <v>2.79</v>
      </c>
      <c r="M96" s="181">
        <f t="shared" ca="1" si="24"/>
        <v>665.4799999999999</v>
      </c>
      <c r="N96" s="179">
        <f t="shared" ca="1" si="25"/>
        <v>494.99869958983004</v>
      </c>
      <c r="O96" s="180">
        <f t="shared" ca="1" si="26"/>
        <v>158.65278831880752</v>
      </c>
      <c r="P96" s="180">
        <f t="shared" ca="1" si="27"/>
        <v>9.0501590563202523</v>
      </c>
      <c r="Q96" s="180">
        <f t="shared" ca="1" si="28"/>
        <v>2.7900490350423759</v>
      </c>
      <c r="R96" s="181">
        <f t="shared" ca="1" si="29"/>
        <v>665.49169600000016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665.49169600000005</v>
      </c>
      <c r="I97" s="183">
        <f t="shared" ca="1" si="20"/>
        <v>494.99</v>
      </c>
      <c r="J97" s="180">
        <f t="shared" ca="1" si="21"/>
        <v>158.65</v>
      </c>
      <c r="K97" s="180">
        <f t="shared" ca="1" si="22"/>
        <v>9.0500000000000007</v>
      </c>
      <c r="L97" s="180">
        <f t="shared" ca="1" si="23"/>
        <v>2.79</v>
      </c>
      <c r="M97" s="181">
        <f t="shared" ca="1" si="24"/>
        <v>665.4799999999999</v>
      </c>
      <c r="N97" s="179">
        <f t="shared" ca="1" si="25"/>
        <v>494.99869958983004</v>
      </c>
      <c r="O97" s="180">
        <f t="shared" ca="1" si="26"/>
        <v>158.65278831880752</v>
      </c>
      <c r="P97" s="180">
        <f t="shared" ca="1" si="27"/>
        <v>9.0501590563202523</v>
      </c>
      <c r="Q97" s="180">
        <f t="shared" ca="1" si="28"/>
        <v>2.7900490350423759</v>
      </c>
      <c r="R97" s="181">
        <f t="shared" ca="1" si="29"/>
        <v>665.49169600000016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665.49169600000005</v>
      </c>
      <c r="I98" s="188">
        <f t="shared" ca="1" si="20"/>
        <v>494.99</v>
      </c>
      <c r="J98" s="185">
        <f t="shared" ca="1" si="21"/>
        <v>158.65</v>
      </c>
      <c r="K98" s="185">
        <f t="shared" ca="1" si="22"/>
        <v>9.0500000000000007</v>
      </c>
      <c r="L98" s="185">
        <f t="shared" ca="1" si="23"/>
        <v>2.79</v>
      </c>
      <c r="M98" s="186">
        <f t="shared" ca="1" si="24"/>
        <v>665.4799999999999</v>
      </c>
      <c r="N98" s="184">
        <f t="shared" ca="1" si="25"/>
        <v>494.99869958983004</v>
      </c>
      <c r="O98" s="185">
        <f t="shared" ca="1" si="26"/>
        <v>158.65278831880752</v>
      </c>
      <c r="P98" s="185">
        <f t="shared" ca="1" si="27"/>
        <v>9.0501590563202523</v>
      </c>
      <c r="Q98" s="185">
        <f t="shared" ca="1" si="28"/>
        <v>2.7900490350423759</v>
      </c>
      <c r="R98" s="186">
        <f t="shared" ca="1" si="29"/>
        <v>665.49169600000016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16.527007727999987</v>
      </c>
      <c r="C99" s="56">
        <f t="shared" ref="C99:R99" ca="1" si="30">SUM(C3:C98)/4000</f>
        <v>12.293023610113085</v>
      </c>
      <c r="D99" s="54">
        <f t="shared" ca="1" si="30"/>
        <v>3.9392667619713602</v>
      </c>
      <c r="E99" s="54">
        <f t="shared" ca="1" si="30"/>
        <v>0.22458574548068053</v>
      </c>
      <c r="F99" s="55">
        <f t="shared" ca="1" si="30"/>
        <v>7.013161043486725E-2</v>
      </c>
      <c r="G99" s="59">
        <f t="shared" ca="1" si="30"/>
        <v>13.386694397500008</v>
      </c>
      <c r="H99" s="59">
        <f t="shared" ca="1" si="30"/>
        <v>12.94091747499999</v>
      </c>
      <c r="I99" s="171">
        <f t="shared" ca="1" si="30"/>
        <v>9.6978649999999895</v>
      </c>
      <c r="J99" s="54">
        <f t="shared" ca="1" si="30"/>
        <v>2.9966499999999994</v>
      </c>
      <c r="K99" s="54">
        <f t="shared" ca="1" si="30"/>
        <v>0.20695249999999971</v>
      </c>
      <c r="L99" s="54">
        <f t="shared" ca="1" si="30"/>
        <v>3.9399999999999963E-2</v>
      </c>
      <c r="M99" s="55">
        <f t="shared" ca="1" si="30"/>
        <v>12.940867500000016</v>
      </c>
      <c r="N99" s="56">
        <f t="shared" ca="1" si="30"/>
        <v>9.6979024914614129</v>
      </c>
      <c r="O99" s="54">
        <f t="shared" ca="1" si="30"/>
        <v>2.9966616817430962</v>
      </c>
      <c r="P99" s="54">
        <f t="shared" ca="1" si="30"/>
        <v>0.20695305613555201</v>
      </c>
      <c r="Q99" s="54">
        <f t="shared" ca="1" si="30"/>
        <v>3.9400245659930715E-2</v>
      </c>
      <c r="R99" s="55">
        <f t="shared" ca="1" si="30"/>
        <v>12.94091747499999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-2.8353227513377988E-4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8.6049786807151918E-4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5.5142545771573737E-3</v>
      </c>
      <c r="K3" s="24">
        <f>BRPL_EOD!K3-BRPL_ISGS_exbus!K3</f>
        <v>-8.6995898300301633E-3</v>
      </c>
      <c r="L3" s="24">
        <f>BRPL_EOD!L3-BRPL_ISGS_exbus!L3</f>
        <v>0</v>
      </c>
      <c r="M3" s="24">
        <f>BRPL_EOD!M3-BRPL_ISGS_exbus!M3</f>
        <v>-3.3067684851175727E-3</v>
      </c>
      <c r="N3" s="24">
        <f>BRPL_EOD!N3-BRPL_ISGS_exbus!N3</f>
        <v>8.1736976047608323E-4</v>
      </c>
      <c r="O3" s="24">
        <f>BRPL_EOD!O3-BRPL_ISGS_exbus!O3</f>
        <v>-1.0466632337795545E-3</v>
      </c>
      <c r="P3" s="24">
        <f>BRPL_EOD!P3-BRPL_ISGS_exbus!P3</f>
        <v>-2.545936922633274E-3</v>
      </c>
      <c r="Q3" s="24">
        <f>BRPL_EOD!Q3-BRPL_ISGS_exbus!Q3</f>
        <v>5.979970762904685E-3</v>
      </c>
      <c r="R3" s="24">
        <f>BRPL_EOD!R3-BRPL_ISGS_exbus!R3</f>
        <v>8.2789905595213042E-3</v>
      </c>
      <c r="S3" s="24">
        <f>BRPL_EOD!S3-BRPL_ISGS_exbus!S3</f>
        <v>5.0226958473622574E-3</v>
      </c>
      <c r="T3" s="24">
        <f>BRPL_EOD!T3-BRPL_ISGS_exbus!T3</f>
        <v>1.3758327759199052E-3</v>
      </c>
      <c r="U3" s="24">
        <f>BRPL_EOD!U3-BRPL_ISGS_exbus!U3</f>
        <v>8.7038985061127505E-4</v>
      </c>
      <c r="V3" s="24">
        <f>BRPL_EOD!V3-BRPL_ISGS_exbus!V3</f>
        <v>-4.4676622296258017E-4</v>
      </c>
      <c r="W3" s="24">
        <f>BRPL_EOD!W3-BRPL_ISGS_exbus!W3</f>
        <v>-6.3594668379245434E-3</v>
      </c>
      <c r="X3" s="24">
        <f>BRPL_EOD!X3-BRPL_ISGS_exbus!X3</f>
        <v>8.5045352740564795E-5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4.4413098901099346E-3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1.8155063291136475E-4</v>
      </c>
      <c r="K4" s="24">
        <f>BRPL_EOD!K4-BRPL_ISGS_exbus!K4</f>
        <v>-8.6995898300301633E-3</v>
      </c>
      <c r="L4" s="24">
        <f>BRPL_EOD!L4-BRPL_ISGS_exbus!L4</f>
        <v>0</v>
      </c>
      <c r="M4" s="24">
        <f>BRPL_EOD!M4-BRPL_ISGS_exbus!M4</f>
        <v>-3.3067684851175727E-3</v>
      </c>
      <c r="N4" s="24">
        <f>BRPL_EOD!N4-BRPL_ISGS_exbus!N4</f>
        <v>8.1736976047608323E-4</v>
      </c>
      <c r="O4" s="24">
        <f>BRPL_EOD!O4-BRPL_ISGS_exbus!O4</f>
        <v>-1.0466632337795545E-3</v>
      </c>
      <c r="P4" s="24">
        <f>BRPL_EOD!P4-BRPL_ISGS_exbus!P4</f>
        <v>-2.545936922633274E-3</v>
      </c>
      <c r="Q4" s="24">
        <f>BRPL_EOD!Q4-BRPL_ISGS_exbus!Q4</f>
        <v>5.979970762904685E-3</v>
      </c>
      <c r="R4" s="24">
        <f>BRPL_EOD!R4-BRPL_ISGS_exbus!R4</f>
        <v>8.2789905595213042E-3</v>
      </c>
      <c r="S4" s="24">
        <f>BRPL_EOD!S4-BRPL_ISGS_exbus!S4</f>
        <v>5.0226958473622574E-3</v>
      </c>
      <c r="T4" s="24">
        <f>BRPL_EOD!T4-BRPL_ISGS_exbus!T4</f>
        <v>1.3758327759199052E-3</v>
      </c>
      <c r="U4" s="24">
        <f>BRPL_EOD!U4-BRPL_ISGS_exbus!U4</f>
        <v>8.7038985061127505E-4</v>
      </c>
      <c r="V4" s="24">
        <f>BRPL_EOD!V4-BRPL_ISGS_exbus!V4</f>
        <v>-1.5007667493796006E-3</v>
      </c>
      <c r="W4" s="24">
        <f>BRPL_EOD!W4-BRPL_ISGS_exbus!W4</f>
        <v>-6.3594668379245434E-3</v>
      </c>
      <c r="X4" s="24">
        <f>BRPL_EOD!X4-BRPL_ISGS_exbus!X4</f>
        <v>8.5045352740564795E-5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1.8155063291136475E-4</v>
      </c>
      <c r="K5" s="24">
        <f>BRPL_EOD!K5-BRPL_ISGS_exbus!K5</f>
        <v>-8.6995898300301633E-3</v>
      </c>
      <c r="L5" s="24">
        <f>BRPL_EOD!L5-BRPL_ISGS_exbus!L5</f>
        <v>0</v>
      </c>
      <c r="M5" s="24">
        <f>BRPL_EOD!M5-BRPL_ISGS_exbus!M5</f>
        <v>-3.3067684851175727E-3</v>
      </c>
      <c r="N5" s="24">
        <f>BRPL_EOD!N5-BRPL_ISGS_exbus!N5</f>
        <v>8.1736976047608323E-4</v>
      </c>
      <c r="O5" s="24">
        <f>BRPL_EOD!O5-BRPL_ISGS_exbus!O5</f>
        <v>-1.0466632337795545E-3</v>
      </c>
      <c r="P5" s="24">
        <f>BRPL_EOD!P5-BRPL_ISGS_exbus!P5</f>
        <v>-2.545936922633274E-3</v>
      </c>
      <c r="Q5" s="24">
        <f>BRPL_EOD!Q5-BRPL_ISGS_exbus!Q5</f>
        <v>5.979970762904685E-3</v>
      </c>
      <c r="R5" s="24">
        <f>BRPL_EOD!R5-BRPL_ISGS_exbus!R5</f>
        <v>8.2789905595213042E-3</v>
      </c>
      <c r="S5" s="24">
        <f>BRPL_EOD!S5-BRPL_ISGS_exbus!S5</f>
        <v>5.0226958473622574E-3</v>
      </c>
      <c r="T5" s="24">
        <f>BRPL_EOD!T5-BRPL_ISGS_exbus!T5</f>
        <v>1.3758327759199052E-3</v>
      </c>
      <c r="U5" s="24">
        <f>BRPL_EOD!U5-BRPL_ISGS_exbus!U5</f>
        <v>8.7038985061127505E-4</v>
      </c>
      <c r="V5" s="24">
        <f>BRPL_EOD!V5-BRPL_ISGS_exbus!V5</f>
        <v>-2.0522893401011544E-3</v>
      </c>
      <c r="W5" s="24">
        <f>BRPL_EOD!W5-BRPL_ISGS_exbus!W5</f>
        <v>-6.3594668379245434E-3</v>
      </c>
      <c r="X5" s="24">
        <f>BRPL_EOD!X5-BRPL_ISGS_exbus!X5</f>
        <v>8.5045352740564795E-5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-8.6995898300301633E-3</v>
      </c>
      <c r="L6" s="24">
        <f>BRPL_EOD!L6-BRPL_ISGS_exbus!L6</f>
        <v>1.3104807032782162E-4</v>
      </c>
      <c r="M6" s="24">
        <f>BRPL_EOD!M6-BRPL_ISGS_exbus!M6</f>
        <v>-3.3067684851175727E-3</v>
      </c>
      <c r="N6" s="24">
        <f>BRPL_EOD!N6-BRPL_ISGS_exbus!N6</f>
        <v>8.1736976047608323E-4</v>
      </c>
      <c r="O6" s="24">
        <f>BRPL_EOD!O6-BRPL_ISGS_exbus!O6</f>
        <v>-1.0466632337795545E-3</v>
      </c>
      <c r="P6" s="24">
        <f>BRPL_EOD!P6-BRPL_ISGS_exbus!P6</f>
        <v>-2.545936922633274E-3</v>
      </c>
      <c r="Q6" s="24">
        <f>BRPL_EOD!Q6-BRPL_ISGS_exbus!Q6</f>
        <v>5.979970762904685E-3</v>
      </c>
      <c r="R6" s="24">
        <f>BRPL_EOD!R6-BRPL_ISGS_exbus!R6</f>
        <v>8.2789905595213042E-3</v>
      </c>
      <c r="S6" s="24">
        <f>BRPL_EOD!S6-BRPL_ISGS_exbus!S6</f>
        <v>5.0226958473622574E-3</v>
      </c>
      <c r="T6" s="24">
        <f>BRPL_EOD!T6-BRPL_ISGS_exbus!T6</f>
        <v>1.3758327759199052E-3</v>
      </c>
      <c r="U6" s="24">
        <f>BRPL_EOD!U6-BRPL_ISGS_exbus!U6</f>
        <v>8.7038985061127505E-4</v>
      </c>
      <c r="V6" s="24">
        <f>BRPL_EOD!V6-BRPL_ISGS_exbus!V6</f>
        <v>-2.0522893401011544E-3</v>
      </c>
      <c r="W6" s="24">
        <f>BRPL_EOD!W6-BRPL_ISGS_exbus!W6</f>
        <v>-6.3594668379245434E-3</v>
      </c>
      <c r="X6" s="24">
        <f>BRPL_EOD!X6-BRPL_ISGS_exbus!X6</f>
        <v>8.5045352740564795E-5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-8.6995898300301633E-3</v>
      </c>
      <c r="L7" s="24">
        <f>BRPL_EOD!L7-BRPL_ISGS_exbus!L7</f>
        <v>1.260919575774011E-4</v>
      </c>
      <c r="M7" s="24">
        <f>BRPL_EOD!M7-BRPL_ISGS_exbus!M7</f>
        <v>-3.3067684851175727E-3</v>
      </c>
      <c r="N7" s="24">
        <f>BRPL_EOD!N7-BRPL_ISGS_exbus!N7</f>
        <v>8.1736976047608323E-4</v>
      </c>
      <c r="O7" s="24">
        <f>BRPL_EOD!O7-BRPL_ISGS_exbus!O7</f>
        <v>-1.0466632337795545E-3</v>
      </c>
      <c r="P7" s="24">
        <f>BRPL_EOD!P7-BRPL_ISGS_exbus!P7</f>
        <v>-2.545936922633274E-3</v>
      </c>
      <c r="Q7" s="24">
        <f>BRPL_EOD!Q7-BRPL_ISGS_exbus!Q7</f>
        <v>5.979970762904685E-3</v>
      </c>
      <c r="R7" s="24">
        <f>BRPL_EOD!R7-BRPL_ISGS_exbus!R7</f>
        <v>8.2789905595213042E-3</v>
      </c>
      <c r="S7" s="24">
        <f>BRPL_EOD!S7-BRPL_ISGS_exbus!S7</f>
        <v>5.0226958473622574E-3</v>
      </c>
      <c r="T7" s="24">
        <f>BRPL_EOD!T7-BRPL_ISGS_exbus!T7</f>
        <v>1.3758327759199052E-3</v>
      </c>
      <c r="U7" s="24">
        <f>BRPL_EOD!U7-BRPL_ISGS_exbus!U7</f>
        <v>8.7038985061127505E-4</v>
      </c>
      <c r="V7" s="24">
        <f>BRPL_EOD!V7-BRPL_ISGS_exbus!V7</f>
        <v>-2.0522893401011544E-3</v>
      </c>
      <c r="W7" s="24">
        <f>BRPL_EOD!W7-BRPL_ISGS_exbus!W7</f>
        <v>-6.3594668379245434E-3</v>
      </c>
      <c r="X7" s="24">
        <f>BRPL_EOD!X7-BRPL_ISGS_exbus!X7</f>
        <v>8.5045352740564795E-5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-8.6995898300301633E-3</v>
      </c>
      <c r="L8" s="24">
        <f>BRPL_EOD!L8-BRPL_ISGS_exbus!L8</f>
        <v>1.260919575774011E-4</v>
      </c>
      <c r="M8" s="24">
        <f>BRPL_EOD!M8-BRPL_ISGS_exbus!M8</f>
        <v>-3.3067684851175727E-3</v>
      </c>
      <c r="N8" s="24">
        <f>BRPL_EOD!N8-BRPL_ISGS_exbus!N8</f>
        <v>8.1736976047608323E-4</v>
      </c>
      <c r="O8" s="24">
        <f>BRPL_EOD!O8-BRPL_ISGS_exbus!O8</f>
        <v>-1.0466632337795545E-3</v>
      </c>
      <c r="P8" s="24">
        <f>BRPL_EOD!P8-BRPL_ISGS_exbus!P8</f>
        <v>-2.545936922633274E-3</v>
      </c>
      <c r="Q8" s="24">
        <f>BRPL_EOD!Q8-BRPL_ISGS_exbus!Q8</f>
        <v>5.979970762904685E-3</v>
      </c>
      <c r="R8" s="24">
        <f>BRPL_EOD!R8-BRPL_ISGS_exbus!R8</f>
        <v>8.2789905595213042E-3</v>
      </c>
      <c r="S8" s="24">
        <f>BRPL_EOD!S8-BRPL_ISGS_exbus!S8</f>
        <v>5.0226958473622574E-3</v>
      </c>
      <c r="T8" s="24">
        <f>BRPL_EOD!T8-BRPL_ISGS_exbus!T8</f>
        <v>1.3758327759199052E-3</v>
      </c>
      <c r="U8" s="24">
        <f>BRPL_EOD!U8-BRPL_ISGS_exbus!U8</f>
        <v>8.7038985061127505E-4</v>
      </c>
      <c r="V8" s="24">
        <f>BRPL_EOD!V8-BRPL_ISGS_exbus!V8</f>
        <v>-2.0522893401011544E-3</v>
      </c>
      <c r="W8" s="24">
        <f>BRPL_EOD!W8-BRPL_ISGS_exbus!W8</f>
        <v>-6.3594668379245434E-3</v>
      </c>
      <c r="X8" s="24">
        <f>BRPL_EOD!X8-BRPL_ISGS_exbus!X8</f>
        <v>8.5045352740564795E-5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-8.6995898300301633E-3</v>
      </c>
      <c r="L9" s="24">
        <f>BRPL_EOD!L9-BRPL_ISGS_exbus!L9</f>
        <v>1.260919575774011E-4</v>
      </c>
      <c r="M9" s="24">
        <f>BRPL_EOD!M9-BRPL_ISGS_exbus!M9</f>
        <v>-3.3067684851175727E-3</v>
      </c>
      <c r="N9" s="24">
        <f>BRPL_EOD!N9-BRPL_ISGS_exbus!N9</f>
        <v>8.1736976047608323E-4</v>
      </c>
      <c r="O9" s="24">
        <f>BRPL_EOD!O9-BRPL_ISGS_exbus!O9</f>
        <v>-1.0466632337795545E-3</v>
      </c>
      <c r="P9" s="24">
        <f>BRPL_EOD!P9-BRPL_ISGS_exbus!P9</f>
        <v>-2.545936922633274E-3</v>
      </c>
      <c r="Q9" s="24">
        <f>BRPL_EOD!Q9-BRPL_ISGS_exbus!Q9</f>
        <v>5.979970762904685E-3</v>
      </c>
      <c r="R9" s="24">
        <f>BRPL_EOD!R9-BRPL_ISGS_exbus!R9</f>
        <v>8.2789905595213042E-3</v>
      </c>
      <c r="S9" s="24">
        <f>BRPL_EOD!S9-BRPL_ISGS_exbus!S9</f>
        <v>5.0226958473622574E-3</v>
      </c>
      <c r="T9" s="24">
        <f>BRPL_EOD!T9-BRPL_ISGS_exbus!T9</f>
        <v>1.3758327759199052E-3</v>
      </c>
      <c r="U9" s="24">
        <f>BRPL_EOD!U9-BRPL_ISGS_exbus!U9</f>
        <v>8.7038985061127505E-4</v>
      </c>
      <c r="V9" s="24">
        <f>BRPL_EOD!V9-BRPL_ISGS_exbus!V9</f>
        <v>-2.0522893401011544E-3</v>
      </c>
      <c r="W9" s="24">
        <f>BRPL_EOD!W9-BRPL_ISGS_exbus!W9</f>
        <v>-6.3594668379245434E-3</v>
      </c>
      <c r="X9" s="24">
        <f>BRPL_EOD!X9-BRPL_ISGS_exbus!X9</f>
        <v>8.5045352740564795E-5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-8.6995898300301633E-3</v>
      </c>
      <c r="L10" s="24">
        <f>BRPL_EOD!L10-BRPL_ISGS_exbus!L10</f>
        <v>1.260919575774011E-4</v>
      </c>
      <c r="M10" s="24">
        <f>BRPL_EOD!M10-BRPL_ISGS_exbus!M10</f>
        <v>-3.3067684851175727E-3</v>
      </c>
      <c r="N10" s="24">
        <f>BRPL_EOD!N10-BRPL_ISGS_exbus!N10</f>
        <v>8.1736976047608323E-4</v>
      </c>
      <c r="O10" s="24">
        <f>BRPL_EOD!O10-BRPL_ISGS_exbus!O10</f>
        <v>-1.0466632337795545E-3</v>
      </c>
      <c r="P10" s="24">
        <f>BRPL_EOD!P10-BRPL_ISGS_exbus!P10</f>
        <v>-2.545936922633274E-3</v>
      </c>
      <c r="Q10" s="24">
        <f>BRPL_EOD!Q10-BRPL_ISGS_exbus!Q10</f>
        <v>5.979970762904685E-3</v>
      </c>
      <c r="R10" s="24">
        <f>BRPL_EOD!R10-BRPL_ISGS_exbus!R10</f>
        <v>8.2789905595213042E-3</v>
      </c>
      <c r="S10" s="24">
        <f>BRPL_EOD!S10-BRPL_ISGS_exbus!S10</f>
        <v>5.0226958473622574E-3</v>
      </c>
      <c r="T10" s="24">
        <f>BRPL_EOD!T10-BRPL_ISGS_exbus!T10</f>
        <v>1.3758327759199052E-3</v>
      </c>
      <c r="U10" s="24">
        <f>BRPL_EOD!U10-BRPL_ISGS_exbus!U10</f>
        <v>8.7038985061127505E-4</v>
      </c>
      <c r="V10" s="24">
        <f>BRPL_EOD!V10-BRPL_ISGS_exbus!V10</f>
        <v>-2.0522893401011544E-3</v>
      </c>
      <c r="W10" s="24">
        <f>BRPL_EOD!W10-BRPL_ISGS_exbus!W10</f>
        <v>-6.3594668379245434E-3</v>
      </c>
      <c r="X10" s="24">
        <f>BRPL_EOD!X10-BRPL_ISGS_exbus!X10</f>
        <v>8.5045352740564795E-5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4.4304000000000565E-3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-1.7409062500000627E-3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3.3726489028218509E-4</v>
      </c>
      <c r="K11" s="24">
        <f>BRPL_EOD!K11-BRPL_ISGS_exbus!K11</f>
        <v>-8.6995898300301633E-3</v>
      </c>
      <c r="L11" s="24">
        <f>BRPL_EOD!L11-BRPL_ISGS_exbus!L11</f>
        <v>1.260919575774011E-4</v>
      </c>
      <c r="M11" s="24">
        <f>BRPL_EOD!M11-BRPL_ISGS_exbus!M11</f>
        <v>-3.3067684851175727E-3</v>
      </c>
      <c r="N11" s="24">
        <f>BRPL_EOD!N11-BRPL_ISGS_exbus!N11</f>
        <v>8.1736976047608323E-4</v>
      </c>
      <c r="O11" s="24">
        <f>BRPL_EOD!O11-BRPL_ISGS_exbus!O11</f>
        <v>-1.0466632337795545E-3</v>
      </c>
      <c r="P11" s="24">
        <f>BRPL_EOD!P11-BRPL_ISGS_exbus!P11</f>
        <v>-2.545936922633274E-3</v>
      </c>
      <c r="Q11" s="24">
        <f>BRPL_EOD!Q11-BRPL_ISGS_exbus!Q11</f>
        <v>5.979970762904685E-3</v>
      </c>
      <c r="R11" s="24">
        <f>BRPL_EOD!R11-BRPL_ISGS_exbus!R11</f>
        <v>8.2789905595213042E-3</v>
      </c>
      <c r="S11" s="24">
        <f>BRPL_EOD!S11-BRPL_ISGS_exbus!S11</f>
        <v>5.0226958473622574E-3</v>
      </c>
      <c r="T11" s="24">
        <f>BRPL_EOD!T11-BRPL_ISGS_exbus!T11</f>
        <v>1.3758327759199052E-3</v>
      </c>
      <c r="U11" s="24">
        <f>BRPL_EOD!U11-BRPL_ISGS_exbus!U11</f>
        <v>8.7038985061127505E-4</v>
      </c>
      <c r="V11" s="24">
        <f>BRPL_EOD!V11-BRPL_ISGS_exbus!V11</f>
        <v>-2.0522893401011544E-3</v>
      </c>
      <c r="W11" s="24">
        <f>BRPL_EOD!W11-BRPL_ISGS_exbus!W11</f>
        <v>-6.3594668379245434E-3</v>
      </c>
      <c r="X11" s="24">
        <f>BRPL_EOD!X11-BRPL_ISGS_exbus!X11</f>
        <v>8.5045352740564795E-5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-8.6995898300301633E-3</v>
      </c>
      <c r="L12" s="24">
        <f>BRPL_EOD!L12-BRPL_ISGS_exbus!L12</f>
        <v>1.260919575774011E-4</v>
      </c>
      <c r="M12" s="24">
        <f>BRPL_EOD!M12-BRPL_ISGS_exbus!M12</f>
        <v>-3.3067684851175727E-3</v>
      </c>
      <c r="N12" s="24">
        <f>BRPL_EOD!N12-BRPL_ISGS_exbus!N12</f>
        <v>8.1736976047608323E-4</v>
      </c>
      <c r="O12" s="24">
        <f>BRPL_EOD!O12-BRPL_ISGS_exbus!O12</f>
        <v>-1.0466632337795545E-3</v>
      </c>
      <c r="P12" s="24">
        <f>BRPL_EOD!P12-BRPL_ISGS_exbus!P12</f>
        <v>-2.545936922633274E-3</v>
      </c>
      <c r="Q12" s="24">
        <f>BRPL_EOD!Q12-BRPL_ISGS_exbus!Q12</f>
        <v>5.979970762904685E-3</v>
      </c>
      <c r="R12" s="24">
        <f>BRPL_EOD!R12-BRPL_ISGS_exbus!R12</f>
        <v>8.2789905595213042E-3</v>
      </c>
      <c r="S12" s="24">
        <f>BRPL_EOD!S12-BRPL_ISGS_exbus!S12</f>
        <v>5.0226958473622574E-3</v>
      </c>
      <c r="T12" s="24">
        <f>BRPL_EOD!T12-BRPL_ISGS_exbus!T12</f>
        <v>1.3758327759199052E-3</v>
      </c>
      <c r="U12" s="24">
        <f>BRPL_EOD!U12-BRPL_ISGS_exbus!U12</f>
        <v>8.7038985061127505E-4</v>
      </c>
      <c r="V12" s="24">
        <f>BRPL_EOD!V12-BRPL_ISGS_exbus!V12</f>
        <v>-2.0522893401011544E-3</v>
      </c>
      <c r="W12" s="24">
        <f>BRPL_EOD!W12-BRPL_ISGS_exbus!W12</f>
        <v>-6.3594668379245434E-3</v>
      </c>
      <c r="X12" s="24">
        <f>BRPL_EOD!X12-BRPL_ISGS_exbus!X12</f>
        <v>8.5045352740564795E-5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-1.2689300670558623E-3</v>
      </c>
      <c r="L13" s="24">
        <f>BRPL_EOD!L13-BRPL_ISGS_exbus!L13</f>
        <v>0</v>
      </c>
      <c r="M13" s="24">
        <f>BRPL_EOD!M13-BRPL_ISGS_exbus!M13</f>
        <v>-3.3067684851175727E-3</v>
      </c>
      <c r="N13" s="24">
        <f>BRPL_EOD!N13-BRPL_ISGS_exbus!N13</f>
        <v>8.1736976047608323E-4</v>
      </c>
      <c r="O13" s="24">
        <f>BRPL_EOD!O13-BRPL_ISGS_exbus!O13</f>
        <v>-1.0466632337795545E-3</v>
      </c>
      <c r="P13" s="24">
        <f>BRPL_EOD!P13-BRPL_ISGS_exbus!P13</f>
        <v>-2.545936922633274E-3</v>
      </c>
      <c r="Q13" s="24">
        <f>BRPL_EOD!Q13-BRPL_ISGS_exbus!Q13</f>
        <v>5.979970762904685E-3</v>
      </c>
      <c r="R13" s="24">
        <f>BRPL_EOD!R13-BRPL_ISGS_exbus!R13</f>
        <v>8.2789905595213042E-3</v>
      </c>
      <c r="S13" s="24">
        <f>BRPL_EOD!S13-BRPL_ISGS_exbus!S13</f>
        <v>5.0226958473622574E-3</v>
      </c>
      <c r="T13" s="24">
        <f>BRPL_EOD!T13-BRPL_ISGS_exbus!T13</f>
        <v>1.3758327759199052E-3</v>
      </c>
      <c r="U13" s="24">
        <f>BRPL_EOD!U13-BRPL_ISGS_exbus!U13</f>
        <v>8.7038985061127505E-4</v>
      </c>
      <c r="V13" s="24">
        <f>BRPL_EOD!V13-BRPL_ISGS_exbus!V13</f>
        <v>-2.0522893401011544E-3</v>
      </c>
      <c r="W13" s="24">
        <f>BRPL_EOD!W13-BRPL_ISGS_exbus!W13</f>
        <v>-6.3594668379245434E-3</v>
      </c>
      <c r="X13" s="24">
        <f>BRPL_EOD!X13-BRPL_ISGS_exbus!X13</f>
        <v>8.5045352740564795E-5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-1.2689300670558623E-3</v>
      </c>
      <c r="L14" s="24">
        <f>BRPL_EOD!L14-BRPL_ISGS_exbus!L14</f>
        <v>0</v>
      </c>
      <c r="M14" s="24">
        <f>BRPL_EOD!M14-BRPL_ISGS_exbus!M14</f>
        <v>-3.3067684851175727E-3</v>
      </c>
      <c r="N14" s="24">
        <f>BRPL_EOD!N14-BRPL_ISGS_exbus!N14</f>
        <v>8.1736976047608323E-4</v>
      </c>
      <c r="O14" s="24">
        <f>BRPL_EOD!O14-BRPL_ISGS_exbus!O14</f>
        <v>-1.0466632337795545E-3</v>
      </c>
      <c r="P14" s="24">
        <f>BRPL_EOD!P14-BRPL_ISGS_exbus!P14</f>
        <v>-2.545936922633274E-3</v>
      </c>
      <c r="Q14" s="24">
        <f>BRPL_EOD!Q14-BRPL_ISGS_exbus!Q14</f>
        <v>5.979970762904685E-3</v>
      </c>
      <c r="R14" s="24">
        <f>BRPL_EOD!R14-BRPL_ISGS_exbus!R14</f>
        <v>8.2789905595213042E-3</v>
      </c>
      <c r="S14" s="24">
        <f>BRPL_EOD!S14-BRPL_ISGS_exbus!S14</f>
        <v>5.0226958473622574E-3</v>
      </c>
      <c r="T14" s="24">
        <f>BRPL_EOD!T14-BRPL_ISGS_exbus!T14</f>
        <v>1.3758327759199052E-3</v>
      </c>
      <c r="U14" s="24">
        <f>BRPL_EOD!U14-BRPL_ISGS_exbus!U14</f>
        <v>8.7038985061127505E-4</v>
      </c>
      <c r="V14" s="24">
        <f>BRPL_EOD!V14-BRPL_ISGS_exbus!V14</f>
        <v>-2.0522893401011544E-3</v>
      </c>
      <c r="W14" s="24">
        <f>BRPL_EOD!W14-BRPL_ISGS_exbus!W14</f>
        <v>-6.3594668379245434E-3</v>
      </c>
      <c r="X14" s="24">
        <f>BRPL_EOD!X14-BRPL_ISGS_exbus!X14</f>
        <v>8.5045352740564795E-5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-1.2724149418090747E-3</v>
      </c>
      <c r="L15" s="24">
        <f>BRPL_EOD!L15-BRPL_ISGS_exbus!L15</f>
        <v>0</v>
      </c>
      <c r="M15" s="24">
        <f>BRPL_EOD!M15-BRPL_ISGS_exbus!M15</f>
        <v>1.204869943855158E-3</v>
      </c>
      <c r="N15" s="24">
        <f>BRPL_EOD!N15-BRPL_ISGS_exbus!N15</f>
        <v>6.6255963504247006E-3</v>
      </c>
      <c r="O15" s="24">
        <f>BRPL_EOD!O15-BRPL_ISGS_exbus!O15</f>
        <v>-1.6130774810108051E-5</v>
      </c>
      <c r="P15" s="24">
        <f>BRPL_EOD!P15-BRPL_ISGS_exbus!P15</f>
        <v>-3.2115196967481552E-3</v>
      </c>
      <c r="Q15" s="24">
        <f>BRPL_EOD!Q15-BRPL_ISGS_exbus!Q15</f>
        <v>5.979970762904685E-3</v>
      </c>
      <c r="R15" s="24">
        <f>BRPL_EOD!R15-BRPL_ISGS_exbus!R15</f>
        <v>5.4622222222207029E-3</v>
      </c>
      <c r="S15" s="24">
        <f>BRPL_EOD!S15-BRPL_ISGS_exbus!S15</f>
        <v>5.0226958473622574E-3</v>
      </c>
      <c r="T15" s="24">
        <f>BRPL_EOD!T15-BRPL_ISGS_exbus!T15</f>
        <v>4.7590794979046613E-4</v>
      </c>
      <c r="U15" s="24">
        <f>BRPL_EOD!U15-BRPL_ISGS_exbus!U15</f>
        <v>8.7038985061127505E-4</v>
      </c>
      <c r="V15" s="24">
        <f>BRPL_EOD!V15-BRPL_ISGS_exbus!V15</f>
        <v>-1.2035355329951258E-3</v>
      </c>
      <c r="W15" s="24">
        <f>BRPL_EOD!W15-BRPL_ISGS_exbus!W15</f>
        <v>-6.3594668379245434E-3</v>
      </c>
      <c r="X15" s="24">
        <f>BRPL_EOD!X15-BRPL_ISGS_exbus!X15</f>
        <v>8.4761688128764945E-5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-1.2724149418090747E-3</v>
      </c>
      <c r="L16" s="24">
        <f>BRPL_EOD!L16-BRPL_ISGS_exbus!L16</f>
        <v>0</v>
      </c>
      <c r="M16" s="24">
        <f>BRPL_EOD!M16-BRPL_ISGS_exbus!M16</f>
        <v>1.204869943855158E-3</v>
      </c>
      <c r="N16" s="24">
        <f>BRPL_EOD!N16-BRPL_ISGS_exbus!N16</f>
        <v>6.6255963504247006E-3</v>
      </c>
      <c r="O16" s="24">
        <f>BRPL_EOD!O16-BRPL_ISGS_exbus!O16</f>
        <v>-1.6130774810108051E-5</v>
      </c>
      <c r="P16" s="24">
        <f>BRPL_EOD!P16-BRPL_ISGS_exbus!P16</f>
        <v>-3.2115196967481552E-3</v>
      </c>
      <c r="Q16" s="24">
        <f>BRPL_EOD!Q16-BRPL_ISGS_exbus!Q16</f>
        <v>5.979970762904685E-3</v>
      </c>
      <c r="R16" s="24">
        <f>BRPL_EOD!R16-BRPL_ISGS_exbus!R16</f>
        <v>4.8362115027806851E-3</v>
      </c>
      <c r="S16" s="24">
        <f>BRPL_EOD!S16-BRPL_ISGS_exbus!S16</f>
        <v>5.0226958473622574E-3</v>
      </c>
      <c r="T16" s="24">
        <f>BRPL_EOD!T16-BRPL_ISGS_exbus!T16</f>
        <v>4.7590794979046613E-4</v>
      </c>
      <c r="U16" s="24">
        <f>BRPL_EOD!U16-BRPL_ISGS_exbus!U16</f>
        <v>8.7038985061127505E-4</v>
      </c>
      <c r="V16" s="24">
        <f>BRPL_EOD!V16-BRPL_ISGS_exbus!V16</f>
        <v>-1.2035355329951258E-3</v>
      </c>
      <c r="W16" s="24">
        <f>BRPL_EOD!W16-BRPL_ISGS_exbus!W16</f>
        <v>-6.3594668379245434E-3</v>
      </c>
      <c r="X16" s="24">
        <f>BRPL_EOD!X16-BRPL_ISGS_exbus!X16</f>
        <v>8.4761688128764945E-5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-1.2724149418090747E-3</v>
      </c>
      <c r="L17" s="24">
        <f>BRPL_EOD!L17-BRPL_ISGS_exbus!L17</f>
        <v>0</v>
      </c>
      <c r="M17" s="24">
        <f>BRPL_EOD!M17-BRPL_ISGS_exbus!M17</f>
        <v>1.204869943855158E-3</v>
      </c>
      <c r="N17" s="24">
        <f>BRPL_EOD!N17-BRPL_ISGS_exbus!N17</f>
        <v>6.6255963504247006E-3</v>
      </c>
      <c r="O17" s="24">
        <f>BRPL_EOD!O17-BRPL_ISGS_exbus!O17</f>
        <v>-1.6130774810108051E-5</v>
      </c>
      <c r="P17" s="24">
        <f>BRPL_EOD!P17-BRPL_ISGS_exbus!P17</f>
        <v>-3.2115196967481552E-3</v>
      </c>
      <c r="Q17" s="24">
        <f>BRPL_EOD!Q17-BRPL_ISGS_exbus!Q17</f>
        <v>5.979970762904685E-3</v>
      </c>
      <c r="R17" s="24">
        <f>BRPL_EOD!R17-BRPL_ISGS_exbus!R17</f>
        <v>4.8362115027806851E-3</v>
      </c>
      <c r="S17" s="24">
        <f>BRPL_EOD!S17-BRPL_ISGS_exbus!S17</f>
        <v>5.0226958473622574E-3</v>
      </c>
      <c r="T17" s="24">
        <f>BRPL_EOD!T17-BRPL_ISGS_exbus!T17</f>
        <v>4.7590794979046613E-4</v>
      </c>
      <c r="U17" s="24">
        <f>BRPL_EOD!U17-BRPL_ISGS_exbus!U17</f>
        <v>8.7038985061127505E-4</v>
      </c>
      <c r="V17" s="24">
        <f>BRPL_EOD!V17-BRPL_ISGS_exbus!V17</f>
        <v>-1.2035355329951258E-3</v>
      </c>
      <c r="W17" s="24">
        <f>BRPL_EOD!W17-BRPL_ISGS_exbus!W17</f>
        <v>-6.3594668379245434E-3</v>
      </c>
      <c r="X17" s="24">
        <f>BRPL_EOD!X17-BRPL_ISGS_exbus!X17</f>
        <v>8.4761688128764945E-5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-1.2724149418090747E-3</v>
      </c>
      <c r="L18" s="24">
        <f>BRPL_EOD!L18-BRPL_ISGS_exbus!L18</f>
        <v>0</v>
      </c>
      <c r="M18" s="24">
        <f>BRPL_EOD!M18-BRPL_ISGS_exbus!M18</f>
        <v>1.204869943855158E-3</v>
      </c>
      <c r="N18" s="24">
        <f>BRPL_EOD!N18-BRPL_ISGS_exbus!N18</f>
        <v>6.6255963504247006E-3</v>
      </c>
      <c r="O18" s="24">
        <f>BRPL_EOD!O18-BRPL_ISGS_exbus!O18</f>
        <v>-1.6130774810108051E-5</v>
      </c>
      <c r="P18" s="24">
        <f>BRPL_EOD!P18-BRPL_ISGS_exbus!P18</f>
        <v>-3.2115196967481552E-3</v>
      </c>
      <c r="Q18" s="24">
        <f>BRPL_EOD!Q18-BRPL_ISGS_exbus!Q18</f>
        <v>5.979970762904685E-3</v>
      </c>
      <c r="R18" s="24">
        <f>BRPL_EOD!R18-BRPL_ISGS_exbus!R18</f>
        <v>4.8362115027806851E-3</v>
      </c>
      <c r="S18" s="24">
        <f>BRPL_EOD!S18-BRPL_ISGS_exbus!S18</f>
        <v>5.0226958473622574E-3</v>
      </c>
      <c r="T18" s="24">
        <f>BRPL_EOD!T18-BRPL_ISGS_exbus!T18</f>
        <v>4.7590794979046613E-4</v>
      </c>
      <c r="U18" s="24">
        <f>BRPL_EOD!U18-BRPL_ISGS_exbus!U18</f>
        <v>8.7038985061127505E-4</v>
      </c>
      <c r="V18" s="24">
        <f>BRPL_EOD!V18-BRPL_ISGS_exbus!V18</f>
        <v>-1.2035355329951258E-3</v>
      </c>
      <c r="W18" s="24">
        <f>BRPL_EOD!W18-BRPL_ISGS_exbus!W18</f>
        <v>-6.3594668379245434E-3</v>
      </c>
      <c r="X18" s="24">
        <f>BRPL_EOD!X18-BRPL_ISGS_exbus!X18</f>
        <v>8.4761688128764945E-5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-1.1564853789423069E-3</v>
      </c>
      <c r="L19" s="24">
        <f>BRPL_EOD!L19-BRPL_ISGS_exbus!L19</f>
        <v>0</v>
      </c>
      <c r="M19" s="24">
        <f>BRPL_EOD!M19-BRPL_ISGS_exbus!M19</f>
        <v>1.204869943855158E-3</v>
      </c>
      <c r="N19" s="24">
        <f>BRPL_EOD!N19-BRPL_ISGS_exbus!N19</f>
        <v>6.6255963504247006E-3</v>
      </c>
      <c r="O19" s="24">
        <f>BRPL_EOD!O19-BRPL_ISGS_exbus!O19</f>
        <v>-1.6130774810108051E-5</v>
      </c>
      <c r="P19" s="24">
        <f>BRPL_EOD!P19-BRPL_ISGS_exbus!P19</f>
        <v>-3.2115196967481552E-3</v>
      </c>
      <c r="Q19" s="24">
        <f>BRPL_EOD!Q19-BRPL_ISGS_exbus!Q19</f>
        <v>5.979970762904685E-3</v>
      </c>
      <c r="R19" s="24">
        <f>BRPL_EOD!R19-BRPL_ISGS_exbus!R19</f>
        <v>4.8362115027806851E-3</v>
      </c>
      <c r="S19" s="24">
        <f>BRPL_EOD!S19-BRPL_ISGS_exbus!S19</f>
        <v>5.0226958473622574E-3</v>
      </c>
      <c r="T19" s="24">
        <f>BRPL_EOD!T19-BRPL_ISGS_exbus!T19</f>
        <v>4.7590794979046613E-4</v>
      </c>
      <c r="U19" s="24">
        <f>BRPL_EOD!U19-BRPL_ISGS_exbus!U19</f>
        <v>8.7038985061127505E-4</v>
      </c>
      <c r="V19" s="24">
        <f>BRPL_EOD!V19-BRPL_ISGS_exbus!V19</f>
        <v>-1.2035355329951258E-3</v>
      </c>
      <c r="W19" s="24">
        <f>BRPL_EOD!W19-BRPL_ISGS_exbus!W19</f>
        <v>-6.3594668379245434E-3</v>
      </c>
      <c r="X19" s="24">
        <f>BRPL_EOD!X19-BRPL_ISGS_exbus!X19</f>
        <v>8.4761688128764945E-5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-1.1564853789423069E-3</v>
      </c>
      <c r="L20" s="24">
        <f>BRPL_EOD!L20-BRPL_ISGS_exbus!L20</f>
        <v>0</v>
      </c>
      <c r="M20" s="24">
        <f>BRPL_EOD!M20-BRPL_ISGS_exbus!M20</f>
        <v>1.204869943855158E-3</v>
      </c>
      <c r="N20" s="24">
        <f>BRPL_EOD!N20-BRPL_ISGS_exbus!N20</f>
        <v>6.6255963504247006E-3</v>
      </c>
      <c r="O20" s="24">
        <f>BRPL_EOD!O20-BRPL_ISGS_exbus!O20</f>
        <v>-1.6130774810108051E-5</v>
      </c>
      <c r="P20" s="24">
        <f>BRPL_EOD!P20-BRPL_ISGS_exbus!P20</f>
        <v>-3.2115196967481552E-3</v>
      </c>
      <c r="Q20" s="24">
        <f>BRPL_EOD!Q20-BRPL_ISGS_exbus!Q20</f>
        <v>5.979970762904685E-3</v>
      </c>
      <c r="R20" s="24">
        <f>BRPL_EOD!R20-BRPL_ISGS_exbus!R20</f>
        <v>4.8362115027806851E-3</v>
      </c>
      <c r="S20" s="24">
        <f>BRPL_EOD!S20-BRPL_ISGS_exbus!S20</f>
        <v>5.0226958473622574E-3</v>
      </c>
      <c r="T20" s="24">
        <f>BRPL_EOD!T20-BRPL_ISGS_exbus!T20</f>
        <v>4.7590794979046613E-4</v>
      </c>
      <c r="U20" s="24">
        <f>BRPL_EOD!U20-BRPL_ISGS_exbus!U20</f>
        <v>8.7038985061127505E-4</v>
      </c>
      <c r="V20" s="24">
        <f>BRPL_EOD!V20-BRPL_ISGS_exbus!V20</f>
        <v>-1.2035355329951258E-3</v>
      </c>
      <c r="W20" s="24">
        <f>BRPL_EOD!W20-BRPL_ISGS_exbus!W20</f>
        <v>-6.3594668379245434E-3</v>
      </c>
      <c r="X20" s="24">
        <f>BRPL_EOD!X20-BRPL_ISGS_exbus!X20</f>
        <v>8.4761688128764945E-5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-1.2724149418090747E-3</v>
      </c>
      <c r="L21" s="24">
        <f>BRPL_EOD!L21-BRPL_ISGS_exbus!L21</f>
        <v>0</v>
      </c>
      <c r="M21" s="24">
        <f>BRPL_EOD!M21-BRPL_ISGS_exbus!M21</f>
        <v>1.204869943855158E-3</v>
      </c>
      <c r="N21" s="24">
        <f>BRPL_EOD!N21-BRPL_ISGS_exbus!N21</f>
        <v>6.6255963504247006E-3</v>
      </c>
      <c r="O21" s="24">
        <f>BRPL_EOD!O21-BRPL_ISGS_exbus!O21</f>
        <v>-1.6130774810108051E-5</v>
      </c>
      <c r="P21" s="24">
        <f>BRPL_EOD!P21-BRPL_ISGS_exbus!P21</f>
        <v>-3.2115196967481552E-3</v>
      </c>
      <c r="Q21" s="24">
        <f>BRPL_EOD!Q21-BRPL_ISGS_exbus!Q21</f>
        <v>5.979970762904685E-3</v>
      </c>
      <c r="R21" s="24">
        <f>BRPL_EOD!R21-BRPL_ISGS_exbus!R21</f>
        <v>4.8362115027806851E-3</v>
      </c>
      <c r="S21" s="24">
        <f>BRPL_EOD!S21-BRPL_ISGS_exbus!S21</f>
        <v>5.0226958473622574E-3</v>
      </c>
      <c r="T21" s="24">
        <f>BRPL_EOD!T21-BRPL_ISGS_exbus!T21</f>
        <v>4.7590794979046613E-4</v>
      </c>
      <c r="U21" s="24">
        <f>BRPL_EOD!U21-BRPL_ISGS_exbus!U21</f>
        <v>8.7038985061127505E-4</v>
      </c>
      <c r="V21" s="24">
        <f>BRPL_EOD!V21-BRPL_ISGS_exbus!V21</f>
        <v>-1.2035355329951258E-3</v>
      </c>
      <c r="W21" s="24">
        <f>BRPL_EOD!W21-BRPL_ISGS_exbus!W21</f>
        <v>-6.3594668379245434E-3</v>
      </c>
      <c r="X21" s="24">
        <f>BRPL_EOD!X21-BRPL_ISGS_exbus!X21</f>
        <v>8.4761688128764945E-5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-4.6858586193820884E-4</v>
      </c>
      <c r="L22" s="24">
        <f>BRPL_EOD!L22-BRPL_ISGS_exbus!L22</f>
        <v>0</v>
      </c>
      <c r="M22" s="24">
        <f>BRPL_EOD!M22-BRPL_ISGS_exbus!M22</f>
        <v>1.204869943855158E-3</v>
      </c>
      <c r="N22" s="24">
        <f>BRPL_EOD!N22-BRPL_ISGS_exbus!N22</f>
        <v>6.6255963504247006E-3</v>
      </c>
      <c r="O22" s="24">
        <f>BRPL_EOD!O22-BRPL_ISGS_exbus!O22</f>
        <v>-1.6130774810108051E-5</v>
      </c>
      <c r="P22" s="24">
        <f>BRPL_EOD!P22-BRPL_ISGS_exbus!P22</f>
        <v>-3.2115196967481552E-3</v>
      </c>
      <c r="Q22" s="24">
        <f>BRPL_EOD!Q22-BRPL_ISGS_exbus!Q22</f>
        <v>5.979970762904685E-3</v>
      </c>
      <c r="R22" s="24">
        <f>BRPL_EOD!R22-BRPL_ISGS_exbus!R22</f>
        <v>4.8362115027806851E-3</v>
      </c>
      <c r="S22" s="24">
        <f>BRPL_EOD!S22-BRPL_ISGS_exbus!S22</f>
        <v>5.0226958473622574E-3</v>
      </c>
      <c r="T22" s="24">
        <f>BRPL_EOD!T22-BRPL_ISGS_exbus!T22</f>
        <v>4.7590794979046613E-4</v>
      </c>
      <c r="U22" s="24">
        <f>BRPL_EOD!U22-BRPL_ISGS_exbus!U22</f>
        <v>8.7038985061127505E-4</v>
      </c>
      <c r="V22" s="24">
        <f>BRPL_EOD!V22-BRPL_ISGS_exbus!V22</f>
        <v>-1.2035355329951258E-3</v>
      </c>
      <c r="W22" s="24">
        <f>BRPL_EOD!W22-BRPL_ISGS_exbus!W22</f>
        <v>-6.3594668379245434E-3</v>
      </c>
      <c r="X22" s="24">
        <f>BRPL_EOD!X22-BRPL_ISGS_exbus!X22</f>
        <v>8.4761688128764945E-5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9.6140930128285618E-4</v>
      </c>
      <c r="L23" s="24">
        <f>BRPL_EOD!L23-BRPL_ISGS_exbus!L23</f>
        <v>2.8087768889584197E-4</v>
      </c>
      <c r="M23" s="24">
        <f>BRPL_EOD!M23-BRPL_ISGS_exbus!M23</f>
        <v>1.204869943855158E-3</v>
      </c>
      <c r="N23" s="24">
        <f>BRPL_EOD!N23-BRPL_ISGS_exbus!N23</f>
        <v>6.6255963504247006E-3</v>
      </c>
      <c r="O23" s="24">
        <f>BRPL_EOD!O23-BRPL_ISGS_exbus!O23</f>
        <v>-1.6130774810108051E-5</v>
      </c>
      <c r="P23" s="24">
        <f>BRPL_EOD!P23-BRPL_ISGS_exbus!P23</f>
        <v>-3.2115196967481552E-3</v>
      </c>
      <c r="Q23" s="24">
        <f>BRPL_EOD!Q23-BRPL_ISGS_exbus!Q23</f>
        <v>5.979970762904685E-3</v>
      </c>
      <c r="R23" s="24">
        <f>BRPL_EOD!R23-BRPL_ISGS_exbus!R23</f>
        <v>4.8362115027806851E-3</v>
      </c>
      <c r="S23" s="24">
        <f>BRPL_EOD!S23-BRPL_ISGS_exbus!S23</f>
        <v>5.0226958473622574E-3</v>
      </c>
      <c r="T23" s="24">
        <f>BRPL_EOD!T23-BRPL_ISGS_exbus!T23</f>
        <v>4.7590794979046613E-4</v>
      </c>
      <c r="U23" s="24">
        <f>BRPL_EOD!U23-BRPL_ISGS_exbus!U23</f>
        <v>8.7038985061127505E-4</v>
      </c>
      <c r="V23" s="24">
        <f>BRPL_EOD!V23-BRPL_ISGS_exbus!V23</f>
        <v>-1.2035355329951258E-3</v>
      </c>
      <c r="W23" s="24">
        <f>BRPL_EOD!W23-BRPL_ISGS_exbus!W23</f>
        <v>-6.3594668379245434E-3</v>
      </c>
      <c r="X23" s="24">
        <f>BRPL_EOD!X23-BRPL_ISGS_exbus!X23</f>
        <v>-7.0707031251515673E-4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3.7322281475553609E-3</v>
      </c>
      <c r="L24" s="24">
        <f>BRPL_EOD!L24-BRPL_ISGS_exbus!L24</f>
        <v>2.8087768889584197E-4</v>
      </c>
      <c r="M24" s="24">
        <f>BRPL_EOD!M24-BRPL_ISGS_exbus!M24</f>
        <v>1.204869943855158E-3</v>
      </c>
      <c r="N24" s="24">
        <f>BRPL_EOD!N24-BRPL_ISGS_exbus!N24</f>
        <v>6.6255963504247006E-3</v>
      </c>
      <c r="O24" s="24">
        <f>BRPL_EOD!O24-BRPL_ISGS_exbus!O24</f>
        <v>-1.6130774810108051E-5</v>
      </c>
      <c r="P24" s="24">
        <f>BRPL_EOD!P24-BRPL_ISGS_exbus!P24</f>
        <v>-3.2115196967481552E-3</v>
      </c>
      <c r="Q24" s="24">
        <f>BRPL_EOD!Q24-BRPL_ISGS_exbus!Q24</f>
        <v>5.979970762904685E-3</v>
      </c>
      <c r="R24" s="24">
        <f>BRPL_EOD!R24-BRPL_ISGS_exbus!R24</f>
        <v>4.8362115027806851E-3</v>
      </c>
      <c r="S24" s="24">
        <f>BRPL_EOD!S24-BRPL_ISGS_exbus!S24</f>
        <v>5.0226958473622574E-3</v>
      </c>
      <c r="T24" s="24">
        <f>BRPL_EOD!T24-BRPL_ISGS_exbus!T24</f>
        <v>4.7590794979046613E-4</v>
      </c>
      <c r="U24" s="24">
        <f>BRPL_EOD!U24-BRPL_ISGS_exbus!U24</f>
        <v>8.7038985061127505E-4</v>
      </c>
      <c r="V24" s="24">
        <f>BRPL_EOD!V24-BRPL_ISGS_exbus!V24</f>
        <v>-1.2035355329951258E-3</v>
      </c>
      <c r="W24" s="24">
        <f>BRPL_EOD!W24-BRPL_ISGS_exbus!W24</f>
        <v>-6.3594668379245434E-3</v>
      </c>
      <c r="X24" s="24">
        <f>BRPL_EOD!X24-BRPL_ISGS_exbus!X24</f>
        <v>-7.0707031251515673E-4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2.8522277555111941E-3</v>
      </c>
      <c r="L25" s="24">
        <f>BRPL_EOD!L25-BRPL_ISGS_exbus!L25</f>
        <v>2.8087768889584197E-4</v>
      </c>
      <c r="M25" s="24">
        <f>BRPL_EOD!M25-BRPL_ISGS_exbus!M25</f>
        <v>1.204869943855158E-3</v>
      </c>
      <c r="N25" s="24">
        <f>BRPL_EOD!N25-BRPL_ISGS_exbus!N25</f>
        <v>6.6255963504247006E-3</v>
      </c>
      <c r="O25" s="24">
        <f>BRPL_EOD!O25-BRPL_ISGS_exbus!O25</f>
        <v>-1.6130774810108051E-5</v>
      </c>
      <c r="P25" s="24">
        <f>BRPL_EOD!P25-BRPL_ISGS_exbus!P25</f>
        <v>-3.2115196967481552E-3</v>
      </c>
      <c r="Q25" s="24">
        <f>BRPL_EOD!Q25-BRPL_ISGS_exbus!Q25</f>
        <v>5.979970762904685E-3</v>
      </c>
      <c r="R25" s="24">
        <f>BRPL_EOD!R25-BRPL_ISGS_exbus!R25</f>
        <v>4.8362115027806851E-3</v>
      </c>
      <c r="S25" s="24">
        <f>BRPL_EOD!S25-BRPL_ISGS_exbus!S25</f>
        <v>5.0226958473622574E-3</v>
      </c>
      <c r="T25" s="24">
        <f>BRPL_EOD!T25-BRPL_ISGS_exbus!T25</f>
        <v>4.7590794979046613E-4</v>
      </c>
      <c r="U25" s="24">
        <f>BRPL_EOD!U25-BRPL_ISGS_exbus!U25</f>
        <v>8.7038985061127505E-4</v>
      </c>
      <c r="V25" s="24">
        <f>BRPL_EOD!V25-BRPL_ISGS_exbus!V25</f>
        <v>-1.2035355329951258E-3</v>
      </c>
      <c r="W25" s="24">
        <f>BRPL_EOD!W25-BRPL_ISGS_exbus!W25</f>
        <v>-6.3594668379245434E-3</v>
      </c>
      <c r="X25" s="24">
        <f>BRPL_EOD!X25-BRPL_ISGS_exbus!X25</f>
        <v>-7.0707031251515673E-4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-1.0106097096809208E-3</v>
      </c>
      <c r="L26" s="24">
        <f>BRPL_EOD!L26-BRPL_ISGS_exbus!L26</f>
        <v>5.6771037182024031E-4</v>
      </c>
      <c r="M26" s="24">
        <f>BRPL_EOD!M26-BRPL_ISGS_exbus!M26</f>
        <v>1.204869943855158E-3</v>
      </c>
      <c r="N26" s="24">
        <f>BRPL_EOD!N26-BRPL_ISGS_exbus!N26</f>
        <v>6.6255963504247006E-3</v>
      </c>
      <c r="O26" s="24">
        <f>BRPL_EOD!O26-BRPL_ISGS_exbus!O26</f>
        <v>-1.6130774810108051E-5</v>
      </c>
      <c r="P26" s="24">
        <f>BRPL_EOD!P26-BRPL_ISGS_exbus!P26</f>
        <v>-3.2115196967481552E-3</v>
      </c>
      <c r="Q26" s="24">
        <f>BRPL_EOD!Q26-BRPL_ISGS_exbus!Q26</f>
        <v>5.979970762904685E-3</v>
      </c>
      <c r="R26" s="24">
        <f>BRPL_EOD!R26-BRPL_ISGS_exbus!R26</f>
        <v>4.8362115027806851E-3</v>
      </c>
      <c r="S26" s="24">
        <f>BRPL_EOD!S26-BRPL_ISGS_exbus!S26</f>
        <v>5.0226958473622574E-3</v>
      </c>
      <c r="T26" s="24">
        <f>BRPL_EOD!T26-BRPL_ISGS_exbus!T26</f>
        <v>4.7590794979046613E-4</v>
      </c>
      <c r="U26" s="24">
        <f>BRPL_EOD!U26-BRPL_ISGS_exbus!U26</f>
        <v>8.7038985061127505E-4</v>
      </c>
      <c r="V26" s="24">
        <f>BRPL_EOD!V26-BRPL_ISGS_exbus!V26</f>
        <v>-1.2035355329951258E-3</v>
      </c>
      <c r="W26" s="24">
        <f>BRPL_EOD!W26-BRPL_ISGS_exbus!W26</f>
        <v>-6.3594668379245434E-3</v>
      </c>
      <c r="X26" s="24">
        <f>BRPL_EOD!X26-BRPL_ISGS_exbus!X26</f>
        <v>-7.0707031251515673E-4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-3.9360550272249384E-4</v>
      </c>
      <c r="L27" s="24">
        <f>BRPL_EOD!L27-BRPL_ISGS_exbus!L27</f>
        <v>6.6185158501319563E-4</v>
      </c>
      <c r="M27" s="24">
        <f>BRPL_EOD!M27-BRPL_ISGS_exbus!M27</f>
        <v>1.204869943855158E-3</v>
      </c>
      <c r="N27" s="24">
        <f>BRPL_EOD!N27-BRPL_ISGS_exbus!N27</f>
        <v>6.6255963504247006E-3</v>
      </c>
      <c r="O27" s="24">
        <f>BRPL_EOD!O27-BRPL_ISGS_exbus!O27</f>
        <v>-1.6130774810108051E-5</v>
      </c>
      <c r="P27" s="24">
        <f>BRPL_EOD!P27-BRPL_ISGS_exbus!P27</f>
        <v>-3.2115196967481552E-3</v>
      </c>
      <c r="Q27" s="24">
        <f>BRPL_EOD!Q27-BRPL_ISGS_exbus!Q27</f>
        <v>5.979970762904685E-3</v>
      </c>
      <c r="R27" s="24">
        <f>BRPL_EOD!R27-BRPL_ISGS_exbus!R27</f>
        <v>4.8362115027806851E-3</v>
      </c>
      <c r="S27" s="24">
        <f>BRPL_EOD!S27-BRPL_ISGS_exbus!S27</f>
        <v>5.0226958473622574E-3</v>
      </c>
      <c r="T27" s="24">
        <f>BRPL_EOD!T27-BRPL_ISGS_exbus!T27</f>
        <v>4.7590794979046613E-4</v>
      </c>
      <c r="U27" s="24">
        <f>BRPL_EOD!U27-BRPL_ISGS_exbus!U27</f>
        <v>8.7038985061127505E-4</v>
      </c>
      <c r="V27" s="24">
        <f>BRPL_EOD!V27-BRPL_ISGS_exbus!V27</f>
        <v>-1.2035355329951258E-3</v>
      </c>
      <c r="W27" s="24">
        <f>BRPL_EOD!W27-BRPL_ISGS_exbus!W27</f>
        <v>-6.3594668379245434E-3</v>
      </c>
      <c r="X27" s="24">
        <f>BRPL_EOD!X27-BRPL_ISGS_exbus!X27</f>
        <v>-7.0707031251515673E-4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-3.9360550272249384E-4</v>
      </c>
      <c r="L28" s="24">
        <f>BRPL_EOD!L28-BRPL_ISGS_exbus!L28</f>
        <v>0</v>
      </c>
      <c r="M28" s="24">
        <f>BRPL_EOD!M28-BRPL_ISGS_exbus!M28</f>
        <v>1.204869943855158E-3</v>
      </c>
      <c r="N28" s="24">
        <f>BRPL_EOD!N28-BRPL_ISGS_exbus!N28</f>
        <v>6.6255963504247006E-3</v>
      </c>
      <c r="O28" s="24">
        <f>BRPL_EOD!O28-BRPL_ISGS_exbus!O28</f>
        <v>-1.6130774810108051E-5</v>
      </c>
      <c r="P28" s="24">
        <f>BRPL_EOD!P28-BRPL_ISGS_exbus!P28</f>
        <v>-3.2115196967481552E-3</v>
      </c>
      <c r="Q28" s="24">
        <f>BRPL_EOD!Q28-BRPL_ISGS_exbus!Q28</f>
        <v>4.0204302788842128E-3</v>
      </c>
      <c r="R28" s="24">
        <f>BRPL_EOD!R28-BRPL_ISGS_exbus!R28</f>
        <v>4.8362115027806851E-3</v>
      </c>
      <c r="S28" s="24">
        <f>BRPL_EOD!S28-BRPL_ISGS_exbus!S28</f>
        <v>3.2258931082989051E-3</v>
      </c>
      <c r="T28" s="24">
        <f>BRPL_EOD!T28-BRPL_ISGS_exbus!T28</f>
        <v>4.7590794979046613E-4</v>
      </c>
      <c r="U28" s="24">
        <f>BRPL_EOD!U28-BRPL_ISGS_exbus!U28</f>
        <v>8.7038985061127505E-4</v>
      </c>
      <c r="V28" s="24">
        <f>BRPL_EOD!V28-BRPL_ISGS_exbus!V28</f>
        <v>-1.2035355329951258E-3</v>
      </c>
      <c r="W28" s="24">
        <f>BRPL_EOD!W28-BRPL_ISGS_exbus!W28</f>
        <v>-6.3594668379245434E-3</v>
      </c>
      <c r="X28" s="24">
        <f>BRPL_EOD!X28-BRPL_ISGS_exbus!X28</f>
        <v>-7.0707031251515673E-4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-3.9360550272249384E-4</v>
      </c>
      <c r="L29" s="24">
        <f>BRPL_EOD!L29-BRPL_ISGS_exbus!L29</f>
        <v>0</v>
      </c>
      <c r="M29" s="24">
        <f>BRPL_EOD!M29-BRPL_ISGS_exbus!M29</f>
        <v>1.204869943855158E-3</v>
      </c>
      <c r="N29" s="24">
        <f>BRPL_EOD!N29-BRPL_ISGS_exbus!N29</f>
        <v>6.6255963504247006E-3</v>
      </c>
      <c r="O29" s="24">
        <f>BRPL_EOD!O29-BRPL_ISGS_exbus!O29</f>
        <v>-1.6130774810108051E-5</v>
      </c>
      <c r="P29" s="24">
        <f>BRPL_EOD!P29-BRPL_ISGS_exbus!P29</f>
        <v>-9.8079316239818581E-4</v>
      </c>
      <c r="Q29" s="24">
        <f>BRPL_EOD!Q29-BRPL_ISGS_exbus!Q29</f>
        <v>4.0204302788842128E-3</v>
      </c>
      <c r="R29" s="24">
        <f>BRPL_EOD!R29-BRPL_ISGS_exbus!R29</f>
        <v>4.8362115027806851E-3</v>
      </c>
      <c r="S29" s="24">
        <f>BRPL_EOD!S29-BRPL_ISGS_exbus!S29</f>
        <v>3.2258931082989051E-3</v>
      </c>
      <c r="T29" s="24">
        <f>BRPL_EOD!T29-BRPL_ISGS_exbus!T29</f>
        <v>4.7590794979046613E-4</v>
      </c>
      <c r="U29" s="24">
        <f>BRPL_EOD!U29-BRPL_ISGS_exbus!U29</f>
        <v>8.7038985061127505E-4</v>
      </c>
      <c r="V29" s="24">
        <f>BRPL_EOD!V29-BRPL_ISGS_exbus!V29</f>
        <v>-1.2035355329951258E-3</v>
      </c>
      <c r="W29" s="24">
        <f>BRPL_EOD!W29-BRPL_ISGS_exbus!W29</f>
        <v>-6.3594668379245434E-3</v>
      </c>
      <c r="X29" s="24">
        <f>BRPL_EOD!X29-BRPL_ISGS_exbus!X29</f>
        <v>-7.0707031251515673E-4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-3.9360550272249384E-4</v>
      </c>
      <c r="L30" s="24">
        <f>BRPL_EOD!L30-BRPL_ISGS_exbus!L30</f>
        <v>0</v>
      </c>
      <c r="M30" s="24">
        <f>BRPL_EOD!M30-BRPL_ISGS_exbus!M30</f>
        <v>1.204869943855158E-3</v>
      </c>
      <c r="N30" s="24">
        <f>BRPL_EOD!N30-BRPL_ISGS_exbus!N30</f>
        <v>6.6255963504247006E-3</v>
      </c>
      <c r="O30" s="24">
        <f>BRPL_EOD!O30-BRPL_ISGS_exbus!O30</f>
        <v>-1.6130774810108051E-5</v>
      </c>
      <c r="P30" s="24">
        <f>BRPL_EOD!P30-BRPL_ISGS_exbus!P30</f>
        <v>-9.8079316239818581E-4</v>
      </c>
      <c r="Q30" s="24">
        <f>BRPL_EOD!Q30-BRPL_ISGS_exbus!Q30</f>
        <v>4.0204302788842128E-3</v>
      </c>
      <c r="R30" s="24">
        <f>BRPL_EOD!R30-BRPL_ISGS_exbus!R30</f>
        <v>-1.2243866396772773E-3</v>
      </c>
      <c r="S30" s="24">
        <f>BRPL_EOD!S30-BRPL_ISGS_exbus!S30</f>
        <v>3.2258931082989051E-3</v>
      </c>
      <c r="T30" s="24">
        <f>BRPL_EOD!T30-BRPL_ISGS_exbus!T30</f>
        <v>2.720113636364152E-4</v>
      </c>
      <c r="U30" s="24">
        <f>BRPL_EOD!U30-BRPL_ISGS_exbus!U30</f>
        <v>8.7038985061127505E-4</v>
      </c>
      <c r="V30" s="24">
        <f>BRPL_EOD!V30-BRPL_ISGS_exbus!V30</f>
        <v>-1.2035355329951258E-3</v>
      </c>
      <c r="W30" s="24">
        <f>BRPL_EOD!W30-BRPL_ISGS_exbus!W30</f>
        <v>-6.3594668379245434E-3</v>
      </c>
      <c r="X30" s="24">
        <f>BRPL_EOD!X30-BRPL_ISGS_exbus!X30</f>
        <v>-7.0707031251515673E-4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1.0056233503632939E-2</v>
      </c>
      <c r="L31" s="24">
        <f>BRPL_EOD!L31-BRPL_ISGS_exbus!L31</f>
        <v>5.0460247056349772E-5</v>
      </c>
      <c r="M31" s="24">
        <f>BRPL_EOD!M31-BRPL_ISGS_exbus!M31</f>
        <v>1.204869943855158E-3</v>
      </c>
      <c r="N31" s="24">
        <f>BRPL_EOD!N31-BRPL_ISGS_exbus!N31</f>
        <v>6.6255963504247006E-3</v>
      </c>
      <c r="O31" s="24">
        <f>BRPL_EOD!O31-BRPL_ISGS_exbus!O31</f>
        <v>-1.6130774810108051E-5</v>
      </c>
      <c r="P31" s="24">
        <f>BRPL_EOD!P31-BRPL_ISGS_exbus!P31</f>
        <v>-9.8079316239818581E-4</v>
      </c>
      <c r="Q31" s="24">
        <f>BRPL_EOD!Q31-BRPL_ISGS_exbus!Q31</f>
        <v>4.0204302788842128E-3</v>
      </c>
      <c r="R31" s="24">
        <f>BRPL_EOD!R31-BRPL_ISGS_exbus!R31</f>
        <v>-1.2243866396772773E-3</v>
      </c>
      <c r="S31" s="24">
        <f>BRPL_EOD!S31-BRPL_ISGS_exbus!S31</f>
        <v>3.2258931082989051E-3</v>
      </c>
      <c r="T31" s="24">
        <f>BRPL_EOD!T31-BRPL_ISGS_exbus!T31</f>
        <v>2.720113636364152E-4</v>
      </c>
      <c r="U31" s="24">
        <f>BRPL_EOD!U31-BRPL_ISGS_exbus!U31</f>
        <v>8.7038985061127505E-4</v>
      </c>
      <c r="V31" s="24">
        <f>BRPL_EOD!V31-BRPL_ISGS_exbus!V31</f>
        <v>-1.2035355329951258E-3</v>
      </c>
      <c r="W31" s="24">
        <f>BRPL_EOD!W31-BRPL_ISGS_exbus!W31</f>
        <v>-6.3594668379245434E-3</v>
      </c>
      <c r="X31" s="24">
        <f>BRPL_EOD!X31-BRPL_ISGS_exbus!X31</f>
        <v>-7.0707031251515673E-4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-2.9762837132238928E-3</v>
      </c>
      <c r="L32" s="24">
        <f>BRPL_EOD!L32-BRPL_ISGS_exbus!L32</f>
        <v>2.7049494820374775E-4</v>
      </c>
      <c r="M32" s="24">
        <f>BRPL_EOD!M32-BRPL_ISGS_exbus!M32</f>
        <v>1.204869943855158E-3</v>
      </c>
      <c r="N32" s="24">
        <f>BRPL_EOD!N32-BRPL_ISGS_exbus!N32</f>
        <v>6.6255963504247006E-3</v>
      </c>
      <c r="O32" s="24">
        <f>BRPL_EOD!O32-BRPL_ISGS_exbus!O32</f>
        <v>-1.6130774810108051E-5</v>
      </c>
      <c r="P32" s="24">
        <f>BRPL_EOD!P32-BRPL_ISGS_exbus!P32</f>
        <v>-9.8079316239818581E-4</v>
      </c>
      <c r="Q32" s="24">
        <f>BRPL_EOD!Q32-BRPL_ISGS_exbus!Q32</f>
        <v>4.0204302788842128E-3</v>
      </c>
      <c r="R32" s="24">
        <f>BRPL_EOD!R32-BRPL_ISGS_exbus!R32</f>
        <v>-1.2243866396772773E-3</v>
      </c>
      <c r="S32" s="24">
        <f>BRPL_EOD!S32-BRPL_ISGS_exbus!S32</f>
        <v>3.2258931082989051E-3</v>
      </c>
      <c r="T32" s="24">
        <f>BRPL_EOD!T32-BRPL_ISGS_exbus!T32</f>
        <v>2.720113636364152E-4</v>
      </c>
      <c r="U32" s="24">
        <f>BRPL_EOD!U32-BRPL_ISGS_exbus!U32</f>
        <v>8.7038985061127505E-4</v>
      </c>
      <c r="V32" s="24">
        <f>BRPL_EOD!V32-BRPL_ISGS_exbus!V32</f>
        <v>-1.2035355329951258E-3</v>
      </c>
      <c r="W32" s="24">
        <f>BRPL_EOD!W32-BRPL_ISGS_exbus!W32</f>
        <v>-6.3594668379245434E-3</v>
      </c>
      <c r="X32" s="24">
        <f>BRPL_EOD!X32-BRPL_ISGS_exbus!X32</f>
        <v>-7.0707031251515673E-4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1.7083878847188316E-3</v>
      </c>
      <c r="L33" s="24">
        <f>BRPL_EOD!L33-BRPL_ISGS_exbus!L33</f>
        <v>0</v>
      </c>
      <c r="M33" s="24">
        <f>BRPL_EOD!M33-BRPL_ISGS_exbus!M33</f>
        <v>1.204869943855158E-3</v>
      </c>
      <c r="N33" s="24">
        <f>BRPL_EOD!N33-BRPL_ISGS_exbus!N33</f>
        <v>6.6255963504247006E-3</v>
      </c>
      <c r="O33" s="24">
        <f>BRPL_EOD!O33-BRPL_ISGS_exbus!O33</f>
        <v>-1.6130774810108051E-5</v>
      </c>
      <c r="P33" s="24">
        <f>BRPL_EOD!P33-BRPL_ISGS_exbus!P33</f>
        <v>5.3968452508001974E-4</v>
      </c>
      <c r="Q33" s="24">
        <f>BRPL_EOD!Q33-BRPL_ISGS_exbus!Q33</f>
        <v>2.8310779327327396E-3</v>
      </c>
      <c r="R33" s="24">
        <f>BRPL_EOD!R33-BRPL_ISGS_exbus!R33</f>
        <v>-1.0108237124093478E-3</v>
      </c>
      <c r="S33" s="24">
        <f>BRPL_EOD!S33-BRPL_ISGS_exbus!S33</f>
        <v>1.1764705882351123E-3</v>
      </c>
      <c r="T33" s="24">
        <f>BRPL_EOD!T33-BRPL_ISGS_exbus!T33</f>
        <v>2.720113636364152E-4</v>
      </c>
      <c r="U33" s="24">
        <f>BRPL_EOD!U33-BRPL_ISGS_exbus!U33</f>
        <v>8.7038985061127505E-4</v>
      </c>
      <c r="V33" s="24">
        <f>BRPL_EOD!V33-BRPL_ISGS_exbus!V33</f>
        <v>-1.2035355329951258E-3</v>
      </c>
      <c r="W33" s="24">
        <f>BRPL_EOD!W33-BRPL_ISGS_exbus!W33</f>
        <v>-6.3594668379245434E-3</v>
      </c>
      <c r="X33" s="24">
        <f>BRPL_EOD!X33-BRPL_ISGS_exbus!X33</f>
        <v>-7.0707031251515673E-4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9.031971666672689E-3</v>
      </c>
      <c r="L34" s="24">
        <f>BRPL_EOD!L34-BRPL_ISGS_exbus!L34</f>
        <v>2.4144818976168381E-4</v>
      </c>
      <c r="M34" s="24">
        <f>BRPL_EOD!M34-BRPL_ISGS_exbus!M34</f>
        <v>1.204869943855158E-3</v>
      </c>
      <c r="N34" s="24">
        <f>BRPL_EOD!N34-BRPL_ISGS_exbus!N34</f>
        <v>6.6255963504247006E-3</v>
      </c>
      <c r="O34" s="24">
        <f>BRPL_EOD!O34-BRPL_ISGS_exbus!O34</f>
        <v>-1.6130774810108051E-5</v>
      </c>
      <c r="P34" s="24">
        <f>BRPL_EOD!P34-BRPL_ISGS_exbus!P34</f>
        <v>-4.7842162853228842E-4</v>
      </c>
      <c r="Q34" s="24">
        <f>BRPL_EOD!Q34-BRPL_ISGS_exbus!Q34</f>
        <v>2.8310779327327396E-3</v>
      </c>
      <c r="R34" s="24">
        <f>BRPL_EOD!R34-BRPL_ISGS_exbus!R34</f>
        <v>-1.0108237124093478E-3</v>
      </c>
      <c r="S34" s="24">
        <f>BRPL_EOD!S34-BRPL_ISGS_exbus!S34</f>
        <v>1.1764705882351123E-3</v>
      </c>
      <c r="T34" s="24">
        <f>BRPL_EOD!T34-BRPL_ISGS_exbus!T34</f>
        <v>2.720113636364152E-4</v>
      </c>
      <c r="U34" s="24">
        <f>BRPL_EOD!U34-BRPL_ISGS_exbus!U34</f>
        <v>8.7038985061127505E-4</v>
      </c>
      <c r="V34" s="24">
        <f>BRPL_EOD!V34-BRPL_ISGS_exbus!V34</f>
        <v>-1.2035355329951258E-3</v>
      </c>
      <c r="W34" s="24">
        <f>BRPL_EOD!W34-BRPL_ISGS_exbus!W34</f>
        <v>-6.3594668379245434E-3</v>
      </c>
      <c r="X34" s="24">
        <f>BRPL_EOD!X34-BRPL_ISGS_exbus!X34</f>
        <v>-7.0707031251515673E-4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9.031971666672689E-3</v>
      </c>
      <c r="L35" s="24">
        <f>BRPL_EOD!L35-BRPL_ISGS_exbus!L35</f>
        <v>2.4144818976168381E-4</v>
      </c>
      <c r="M35" s="24">
        <f>BRPL_EOD!M35-BRPL_ISGS_exbus!M35</f>
        <v>1.204869943855158E-3</v>
      </c>
      <c r="N35" s="24">
        <f>BRPL_EOD!N35-BRPL_ISGS_exbus!N35</f>
        <v>6.6255963504247006E-3</v>
      </c>
      <c r="O35" s="24">
        <f>BRPL_EOD!O35-BRPL_ISGS_exbus!O35</f>
        <v>-1.6130774810108051E-5</v>
      </c>
      <c r="P35" s="24">
        <f>BRPL_EOD!P35-BRPL_ISGS_exbus!P35</f>
        <v>-4.7842162853228842E-4</v>
      </c>
      <c r="Q35" s="24">
        <f>BRPL_EOD!Q35-BRPL_ISGS_exbus!Q35</f>
        <v>2.8310779327327396E-3</v>
      </c>
      <c r="R35" s="24">
        <f>BRPL_EOD!R35-BRPL_ISGS_exbus!R35</f>
        <v>-1.0108237124093478E-3</v>
      </c>
      <c r="S35" s="24">
        <f>BRPL_EOD!S35-BRPL_ISGS_exbus!S35</f>
        <v>3.8641211323220404E-4</v>
      </c>
      <c r="T35" s="24">
        <f>BRPL_EOD!T35-BRPL_ISGS_exbus!T35</f>
        <v>2.720113636364152E-4</v>
      </c>
      <c r="U35" s="24">
        <f>BRPL_EOD!U35-BRPL_ISGS_exbus!U35</f>
        <v>8.7038985061127505E-4</v>
      </c>
      <c r="V35" s="24">
        <f>BRPL_EOD!V35-BRPL_ISGS_exbus!V35</f>
        <v>-1.2035355329951258E-3</v>
      </c>
      <c r="W35" s="24">
        <f>BRPL_EOD!W35-BRPL_ISGS_exbus!W35</f>
        <v>-6.3594668379245434E-3</v>
      </c>
      <c r="X35" s="24">
        <f>BRPL_EOD!X35-BRPL_ISGS_exbus!X35</f>
        <v>-7.0707031251515673E-4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1.7083878847188316E-3</v>
      </c>
      <c r="L36" s="24">
        <f>BRPL_EOD!L36-BRPL_ISGS_exbus!L36</f>
        <v>2.4144818976168381E-4</v>
      </c>
      <c r="M36" s="24">
        <f>BRPL_EOD!M36-BRPL_ISGS_exbus!M36</f>
        <v>1.204869943855158E-3</v>
      </c>
      <c r="N36" s="24">
        <f>BRPL_EOD!N36-BRPL_ISGS_exbus!N36</f>
        <v>6.6255963504247006E-3</v>
      </c>
      <c r="O36" s="24">
        <f>BRPL_EOD!O36-BRPL_ISGS_exbus!O36</f>
        <v>-1.6130774810108051E-5</v>
      </c>
      <c r="P36" s="24">
        <f>BRPL_EOD!P36-BRPL_ISGS_exbus!P36</f>
        <v>-4.7842162853228842E-4</v>
      </c>
      <c r="Q36" s="24">
        <f>BRPL_EOD!Q36-BRPL_ISGS_exbus!Q36</f>
        <v>2.8310779327327396E-3</v>
      </c>
      <c r="R36" s="24">
        <f>BRPL_EOD!R36-BRPL_ISGS_exbus!R36</f>
        <v>-1.0108237124093478E-3</v>
      </c>
      <c r="S36" s="24">
        <f>BRPL_EOD!S36-BRPL_ISGS_exbus!S36</f>
        <v>3.8641211323220404E-4</v>
      </c>
      <c r="T36" s="24">
        <f>BRPL_EOD!T36-BRPL_ISGS_exbus!T36</f>
        <v>2.720113636364152E-4</v>
      </c>
      <c r="U36" s="24">
        <f>BRPL_EOD!U36-BRPL_ISGS_exbus!U36</f>
        <v>8.7038985061127505E-4</v>
      </c>
      <c r="V36" s="24">
        <f>BRPL_EOD!V36-BRPL_ISGS_exbus!V36</f>
        <v>-1.2035355329951258E-3</v>
      </c>
      <c r="W36" s="24">
        <f>BRPL_EOD!W36-BRPL_ISGS_exbus!W36</f>
        <v>-6.3594668379245434E-3</v>
      </c>
      <c r="X36" s="24">
        <f>BRPL_EOD!X36-BRPL_ISGS_exbus!X36</f>
        <v>-7.0707031251515673E-4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5.2107374858678668E-4</v>
      </c>
      <c r="L37" s="24">
        <f>BRPL_EOD!L37-BRPL_ISGS_exbus!L37</f>
        <v>2.4144818976168381E-4</v>
      </c>
      <c r="M37" s="24">
        <f>BRPL_EOD!M37-BRPL_ISGS_exbus!M37</f>
        <v>1.204869943855158E-3</v>
      </c>
      <c r="N37" s="24">
        <f>BRPL_EOD!N37-BRPL_ISGS_exbus!N37</f>
        <v>6.6255963504247006E-3</v>
      </c>
      <c r="O37" s="24">
        <f>BRPL_EOD!O37-BRPL_ISGS_exbus!O37</f>
        <v>-1.6130774810108051E-5</v>
      </c>
      <c r="P37" s="24">
        <f>BRPL_EOD!P37-BRPL_ISGS_exbus!P37</f>
        <v>-4.7842162853228842E-4</v>
      </c>
      <c r="Q37" s="24">
        <f>BRPL_EOD!Q37-BRPL_ISGS_exbus!Q37</f>
        <v>2.8310779327327396E-3</v>
      </c>
      <c r="R37" s="24">
        <f>BRPL_EOD!R37-BRPL_ISGS_exbus!R37</f>
        <v>5.1453957729030719E-4</v>
      </c>
      <c r="S37" s="24">
        <f>BRPL_EOD!S37-BRPL_ISGS_exbus!S37</f>
        <v>3.8641211323220404E-4</v>
      </c>
      <c r="T37" s="24">
        <f>BRPL_EOD!T37-BRPL_ISGS_exbus!T37</f>
        <v>2.720113636364152E-4</v>
      </c>
      <c r="U37" s="24">
        <f>BRPL_EOD!U37-BRPL_ISGS_exbus!U37</f>
        <v>8.7038985061127505E-4</v>
      </c>
      <c r="V37" s="24">
        <f>BRPL_EOD!V37-BRPL_ISGS_exbus!V37</f>
        <v>1.4245953237415065E-3</v>
      </c>
      <c r="W37" s="24">
        <f>BRPL_EOD!W37-BRPL_ISGS_exbus!W37</f>
        <v>-6.3594668379245434E-3</v>
      </c>
      <c r="X37" s="24">
        <f>BRPL_EOD!X37-BRPL_ISGS_exbus!X37</f>
        <v>-7.0707031251515673E-4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5.2107374858678668E-4</v>
      </c>
      <c r="L38" s="24">
        <f>BRPL_EOD!L38-BRPL_ISGS_exbus!L38</f>
        <v>2.4144818976168381E-4</v>
      </c>
      <c r="M38" s="24">
        <f>BRPL_EOD!M38-BRPL_ISGS_exbus!M38</f>
        <v>1.204869943855158E-3</v>
      </c>
      <c r="N38" s="24">
        <f>BRPL_EOD!N38-BRPL_ISGS_exbus!N38</f>
        <v>6.6255963504247006E-3</v>
      </c>
      <c r="O38" s="24">
        <f>BRPL_EOD!O38-BRPL_ISGS_exbus!O38</f>
        <v>-1.6130774810108051E-5</v>
      </c>
      <c r="P38" s="24">
        <f>BRPL_EOD!P38-BRPL_ISGS_exbus!P38</f>
        <v>-4.7842162853228842E-4</v>
      </c>
      <c r="Q38" s="24">
        <f>BRPL_EOD!Q38-BRPL_ISGS_exbus!Q38</f>
        <v>2.8310779327327396E-3</v>
      </c>
      <c r="R38" s="24">
        <f>BRPL_EOD!R38-BRPL_ISGS_exbus!R38</f>
        <v>5.1453957729030719E-4</v>
      </c>
      <c r="S38" s="24">
        <f>BRPL_EOD!S38-BRPL_ISGS_exbus!S38</f>
        <v>3.8641211323220404E-4</v>
      </c>
      <c r="T38" s="24">
        <f>BRPL_EOD!T38-BRPL_ISGS_exbus!T38</f>
        <v>2.720113636364152E-4</v>
      </c>
      <c r="U38" s="24">
        <f>BRPL_EOD!U38-BRPL_ISGS_exbus!U38</f>
        <v>8.7038985061127505E-4</v>
      </c>
      <c r="V38" s="24">
        <f>BRPL_EOD!V38-BRPL_ISGS_exbus!V38</f>
        <v>1.4245953237415065E-3</v>
      </c>
      <c r="W38" s="24">
        <f>BRPL_EOD!W38-BRPL_ISGS_exbus!W38</f>
        <v>-6.3594668379245434E-3</v>
      </c>
      <c r="X38" s="24">
        <f>BRPL_EOD!X38-BRPL_ISGS_exbus!X38</f>
        <v>-7.0707031251515673E-4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-7.0537544012836406E-3</v>
      </c>
      <c r="L39" s="24">
        <f>BRPL_EOD!L39-BRPL_ISGS_exbus!L39</f>
        <v>0</v>
      </c>
      <c r="M39" s="24">
        <f>BRPL_EOD!M39-BRPL_ISGS_exbus!M39</f>
        <v>4.8522173202059093E-5</v>
      </c>
      <c r="N39" s="24">
        <f>BRPL_EOD!N39-BRPL_ISGS_exbus!N39</f>
        <v>4.6705313381778524E-3</v>
      </c>
      <c r="O39" s="24">
        <f>BRPL_EOD!O39-BRPL_ISGS_exbus!O39</f>
        <v>-1.2371571172025142E-3</v>
      </c>
      <c r="P39" s="24">
        <f>BRPL_EOD!P39-BRPL_ISGS_exbus!P39</f>
        <v>-1.0763330936249815E-3</v>
      </c>
      <c r="Q39" s="24">
        <f>BRPL_EOD!Q39-BRPL_ISGS_exbus!Q39</f>
        <v>-5.9959079704192675E-3</v>
      </c>
      <c r="R39" s="24">
        <f>BRPL_EOD!R39-BRPL_ISGS_exbus!R39</f>
        <v>5.1453957729030719E-4</v>
      </c>
      <c r="S39" s="24">
        <f>BRPL_EOD!S39-BRPL_ISGS_exbus!S39</f>
        <v>3.8641211323220404E-4</v>
      </c>
      <c r="T39" s="24">
        <f>BRPL_EOD!T39-BRPL_ISGS_exbus!T39</f>
        <v>2.720113636364152E-4</v>
      </c>
      <c r="U39" s="24">
        <f>BRPL_EOD!U39-BRPL_ISGS_exbus!U39</f>
        <v>8.7038985061127505E-4</v>
      </c>
      <c r="V39" s="24">
        <f>BRPL_EOD!V39-BRPL_ISGS_exbus!V39</f>
        <v>1.4245953237415065E-3</v>
      </c>
      <c r="W39" s="24">
        <f>BRPL_EOD!W39-BRPL_ISGS_exbus!W39</f>
        <v>-6.3594668379245434E-3</v>
      </c>
      <c r="X39" s="24">
        <f>BRPL_EOD!X39-BRPL_ISGS_exbus!X39</f>
        <v>-7.0707031251515673E-4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-6.9877555476409725E-3</v>
      </c>
      <c r="L40" s="24">
        <f>BRPL_EOD!L40-BRPL_ISGS_exbus!L40</f>
        <v>3.5198584981444014E-4</v>
      </c>
      <c r="M40" s="24">
        <f>BRPL_EOD!M40-BRPL_ISGS_exbus!M40</f>
        <v>1.1090405904063516E-2</v>
      </c>
      <c r="N40" s="24">
        <f>BRPL_EOD!N40-BRPL_ISGS_exbus!N40</f>
        <v>4.3829079159962703E-3</v>
      </c>
      <c r="O40" s="24">
        <f>BRPL_EOD!O40-BRPL_ISGS_exbus!O40</f>
        <v>-7.0754365511191963E-3</v>
      </c>
      <c r="P40" s="24">
        <f>BRPL_EOD!P40-BRPL_ISGS_exbus!P40</f>
        <v>-5.4468492955095371E-5</v>
      </c>
      <c r="Q40" s="24">
        <f>BRPL_EOD!Q40-BRPL_ISGS_exbus!Q40</f>
        <v>-5.9959079704192675E-3</v>
      </c>
      <c r="R40" s="24">
        <f>BRPL_EOD!R40-BRPL_ISGS_exbus!R40</f>
        <v>5.1453957729030719E-4</v>
      </c>
      <c r="S40" s="24">
        <f>BRPL_EOD!S40-BRPL_ISGS_exbus!S40</f>
        <v>3.8641211323220404E-4</v>
      </c>
      <c r="T40" s="24">
        <f>BRPL_EOD!T40-BRPL_ISGS_exbus!T40</f>
        <v>2.720113636364152E-4</v>
      </c>
      <c r="U40" s="24">
        <f>BRPL_EOD!U40-BRPL_ISGS_exbus!U40</f>
        <v>8.7038985061127505E-4</v>
      </c>
      <c r="V40" s="24">
        <f>BRPL_EOD!V40-BRPL_ISGS_exbus!V40</f>
        <v>1.4245953237415065E-3</v>
      </c>
      <c r="W40" s="24">
        <f>BRPL_EOD!W40-BRPL_ISGS_exbus!W40</f>
        <v>-6.3594668379245434E-3</v>
      </c>
      <c r="X40" s="24">
        <f>BRPL_EOD!X40-BRPL_ISGS_exbus!X40</f>
        <v>-7.0707031251515673E-4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5.3496369889671769E-4</v>
      </c>
      <c r="L41" s="24">
        <f>BRPL_EOD!L41-BRPL_ISGS_exbus!L41</f>
        <v>1.3947406653969097E-4</v>
      </c>
      <c r="M41" s="24">
        <f>BRPL_EOD!M41-BRPL_ISGS_exbus!M41</f>
        <v>6.9079224675760997E-4</v>
      </c>
      <c r="N41" s="24">
        <f>BRPL_EOD!N41-BRPL_ISGS_exbus!N41</f>
        <v>5.5294764258917439E-4</v>
      </c>
      <c r="O41" s="24">
        <f>BRPL_EOD!O41-BRPL_ISGS_exbus!O41</f>
        <v>1.0916237990983291E-3</v>
      </c>
      <c r="P41" s="24">
        <f>BRPL_EOD!P41-BRPL_ISGS_exbus!P41</f>
        <v>-2.5908629068247535E-3</v>
      </c>
      <c r="Q41" s="24">
        <f>BRPL_EOD!Q41-BRPL_ISGS_exbus!Q41</f>
        <v>-5.9959079704192675E-3</v>
      </c>
      <c r="R41" s="24">
        <f>BRPL_EOD!R41-BRPL_ISGS_exbus!R41</f>
        <v>5.1453957729030719E-4</v>
      </c>
      <c r="S41" s="24">
        <f>BRPL_EOD!S41-BRPL_ISGS_exbus!S41</f>
        <v>3.8641211323220404E-4</v>
      </c>
      <c r="T41" s="24">
        <f>BRPL_EOD!T41-BRPL_ISGS_exbus!T41</f>
        <v>2.720113636364152E-4</v>
      </c>
      <c r="U41" s="24">
        <f>BRPL_EOD!U41-BRPL_ISGS_exbus!U41</f>
        <v>1.2756155102522371E-3</v>
      </c>
      <c r="V41" s="24">
        <f>BRPL_EOD!V41-BRPL_ISGS_exbus!V41</f>
        <v>1.1301258992801877E-3</v>
      </c>
      <c r="W41" s="24">
        <f>BRPL_EOD!W41-BRPL_ISGS_exbus!W41</f>
        <v>-1.6038568542562359E-3</v>
      </c>
      <c r="X41" s="24">
        <f>BRPL_EOD!X41-BRPL_ISGS_exbus!X41</f>
        <v>4.9783333332698021E-4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5.3496369889671769E-4</v>
      </c>
      <c r="L42" s="24">
        <f>BRPL_EOD!L42-BRPL_ISGS_exbus!L42</f>
        <v>9.2951991828016389E-5</v>
      </c>
      <c r="M42" s="24">
        <f>BRPL_EOD!M42-BRPL_ISGS_exbus!M42</f>
        <v>5.0139890295355372E-3</v>
      </c>
      <c r="N42" s="24">
        <f>BRPL_EOD!N42-BRPL_ISGS_exbus!N42</f>
        <v>-1.1066855976551437E-3</v>
      </c>
      <c r="O42" s="24">
        <f>BRPL_EOD!O42-BRPL_ISGS_exbus!O42</f>
        <v>-1.5836992124604876E-3</v>
      </c>
      <c r="P42" s="24">
        <f>BRPL_EOD!P42-BRPL_ISGS_exbus!P42</f>
        <v>-5.730722972465685E-4</v>
      </c>
      <c r="Q42" s="24">
        <f>BRPL_EOD!Q42-BRPL_ISGS_exbus!Q42</f>
        <v>-5.9959079704192675E-3</v>
      </c>
      <c r="R42" s="24">
        <f>BRPL_EOD!R42-BRPL_ISGS_exbus!R42</f>
        <v>5.1453957729030719E-4</v>
      </c>
      <c r="S42" s="24">
        <f>BRPL_EOD!S42-BRPL_ISGS_exbus!S42</f>
        <v>3.8641211323220404E-4</v>
      </c>
      <c r="T42" s="24">
        <f>BRPL_EOD!T42-BRPL_ISGS_exbus!T42</f>
        <v>2.720113636364152E-4</v>
      </c>
      <c r="U42" s="24">
        <f>BRPL_EOD!U42-BRPL_ISGS_exbus!U42</f>
        <v>1.2756155102522371E-3</v>
      </c>
      <c r="V42" s="24">
        <f>BRPL_EOD!V42-BRPL_ISGS_exbus!V42</f>
        <v>1.1301258992801877E-3</v>
      </c>
      <c r="W42" s="24">
        <f>BRPL_EOD!W42-BRPL_ISGS_exbus!W42</f>
        <v>-1.6038568542562359E-3</v>
      </c>
      <c r="X42" s="24">
        <f>BRPL_EOD!X42-BRPL_ISGS_exbus!X42</f>
        <v>4.9783333332698021E-4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9.7963399412037688E-3</v>
      </c>
      <c r="L43" s="24">
        <f>BRPL_EOD!L43-BRPL_ISGS_exbus!L43</f>
        <v>0</v>
      </c>
      <c r="M43" s="24">
        <f>BRPL_EOD!M43-BRPL_ISGS_exbus!M43</f>
        <v>1.204869943855158E-3</v>
      </c>
      <c r="N43" s="24">
        <f>BRPL_EOD!N43-BRPL_ISGS_exbus!N43</f>
        <v>6.6255963504247006E-3</v>
      </c>
      <c r="O43" s="24">
        <f>BRPL_EOD!O43-BRPL_ISGS_exbus!O43</f>
        <v>-1.6130774810108051E-5</v>
      </c>
      <c r="P43" s="24">
        <f>BRPL_EOD!P43-BRPL_ISGS_exbus!P43</f>
        <v>-4.7842162853228842E-4</v>
      </c>
      <c r="Q43" s="24">
        <f>BRPL_EOD!Q43-BRPL_ISGS_exbus!Q43</f>
        <v>-1.099869713505619E-3</v>
      </c>
      <c r="R43" s="24">
        <f>BRPL_EOD!R43-BRPL_ISGS_exbus!R43</f>
        <v>3.5454743202407712E-3</v>
      </c>
      <c r="S43" s="24">
        <f>BRPL_EOD!S43-BRPL_ISGS_exbus!S43</f>
        <v>2.1114355959372944E-3</v>
      </c>
      <c r="T43" s="24">
        <f>BRPL_EOD!T43-BRPL_ISGS_exbus!T43</f>
        <v>2.720113636364152E-4</v>
      </c>
      <c r="U43" s="24">
        <f>BRPL_EOD!U43-BRPL_ISGS_exbus!U43</f>
        <v>1.2756155102522371E-3</v>
      </c>
      <c r="V43" s="24">
        <f>BRPL_EOD!V43-BRPL_ISGS_exbus!V43</f>
        <v>1.1301258992801877E-3</v>
      </c>
      <c r="W43" s="24">
        <f>BRPL_EOD!W43-BRPL_ISGS_exbus!W43</f>
        <v>-1.6038568542562359E-3</v>
      </c>
      <c r="X43" s="24">
        <f>BRPL_EOD!X43-BRPL_ISGS_exbus!X43</f>
        <v>4.9783333332698021E-4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9.7963399412037688E-3</v>
      </c>
      <c r="L44" s="24">
        <f>BRPL_EOD!L44-BRPL_ISGS_exbus!L44</f>
        <v>0</v>
      </c>
      <c r="M44" s="24">
        <f>BRPL_EOD!M44-BRPL_ISGS_exbus!M44</f>
        <v>1.204869943855158E-3</v>
      </c>
      <c r="N44" s="24">
        <f>BRPL_EOD!N44-BRPL_ISGS_exbus!N44</f>
        <v>6.6255963504247006E-3</v>
      </c>
      <c r="O44" s="24">
        <f>BRPL_EOD!O44-BRPL_ISGS_exbus!O44</f>
        <v>-1.6130774810108051E-5</v>
      </c>
      <c r="P44" s="24">
        <f>BRPL_EOD!P44-BRPL_ISGS_exbus!P44</f>
        <v>-4.7842162853228842E-4</v>
      </c>
      <c r="Q44" s="24">
        <f>BRPL_EOD!Q44-BRPL_ISGS_exbus!Q44</f>
        <v>5.0154906166222091E-3</v>
      </c>
      <c r="R44" s="24">
        <f>BRPL_EOD!R44-BRPL_ISGS_exbus!R44</f>
        <v>3.5454743202407712E-3</v>
      </c>
      <c r="S44" s="24">
        <f>BRPL_EOD!S44-BRPL_ISGS_exbus!S44</f>
        <v>2.1114355959372944E-3</v>
      </c>
      <c r="T44" s="24">
        <f>BRPL_EOD!T44-BRPL_ISGS_exbus!T44</f>
        <v>2.720113636364152E-4</v>
      </c>
      <c r="U44" s="24">
        <f>BRPL_EOD!U44-BRPL_ISGS_exbus!U44</f>
        <v>1.2756155102522371E-3</v>
      </c>
      <c r="V44" s="24">
        <f>BRPL_EOD!V44-BRPL_ISGS_exbus!V44</f>
        <v>1.1301258992801877E-3</v>
      </c>
      <c r="W44" s="24">
        <f>BRPL_EOD!W44-BRPL_ISGS_exbus!W44</f>
        <v>-1.6038568542562359E-3</v>
      </c>
      <c r="X44" s="24">
        <f>BRPL_EOD!X44-BRPL_ISGS_exbus!X44</f>
        <v>4.9783333332698021E-4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-4.984522820109305E-3</v>
      </c>
      <c r="L45" s="24">
        <f>BRPL_EOD!L45-BRPL_ISGS_exbus!L45</f>
        <v>0</v>
      </c>
      <c r="M45" s="24">
        <f>BRPL_EOD!M45-BRPL_ISGS_exbus!M45</f>
        <v>1.1090405904063516E-2</v>
      </c>
      <c r="N45" s="24">
        <f>BRPL_EOD!N45-BRPL_ISGS_exbus!N45</f>
        <v>4.3829079159962703E-3</v>
      </c>
      <c r="O45" s="24">
        <f>BRPL_EOD!O45-BRPL_ISGS_exbus!O45</f>
        <v>8.3052636061466956E-3</v>
      </c>
      <c r="P45" s="24">
        <f>BRPL_EOD!P45-BRPL_ISGS_exbus!P45</f>
        <v>1.4656291901928853E-3</v>
      </c>
      <c r="Q45" s="24">
        <f>BRPL_EOD!Q45-BRPL_ISGS_exbus!Q45</f>
        <v>5.0154906166222091E-3</v>
      </c>
      <c r="R45" s="24">
        <f>BRPL_EOD!R45-BRPL_ISGS_exbus!R45</f>
        <v>3.5454743202407712E-3</v>
      </c>
      <c r="S45" s="24">
        <f>BRPL_EOD!S45-BRPL_ISGS_exbus!S45</f>
        <v>2.1114355959372944E-3</v>
      </c>
      <c r="T45" s="24">
        <f>BRPL_EOD!T45-BRPL_ISGS_exbus!T45</f>
        <v>2.720113636364152E-4</v>
      </c>
      <c r="U45" s="24">
        <f>BRPL_EOD!U45-BRPL_ISGS_exbus!U45</f>
        <v>1.2756155102522371E-3</v>
      </c>
      <c r="V45" s="24">
        <f>BRPL_EOD!V45-BRPL_ISGS_exbus!V45</f>
        <v>1.1301258992801877E-3</v>
      </c>
      <c r="W45" s="24">
        <f>BRPL_EOD!W45-BRPL_ISGS_exbus!W45</f>
        <v>-1.6038568542562359E-3</v>
      </c>
      <c r="X45" s="24">
        <f>BRPL_EOD!X45-BRPL_ISGS_exbus!X45</f>
        <v>4.9783333332698021E-4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-5.0787944828698528E-3</v>
      </c>
      <c r="L46" s="24">
        <f>BRPL_EOD!L46-BRPL_ISGS_exbus!L46</f>
        <v>0</v>
      </c>
      <c r="M46" s="24">
        <f>BRPL_EOD!M46-BRPL_ISGS_exbus!M46</f>
        <v>-2.483881345995087E-3</v>
      </c>
      <c r="N46" s="24">
        <f>BRPL_EOD!N46-BRPL_ISGS_exbus!N46</f>
        <v>1.3492287367213862E-3</v>
      </c>
      <c r="O46" s="24">
        <f>BRPL_EOD!O46-BRPL_ISGS_exbus!O46</f>
        <v>1.8079649629072492E-3</v>
      </c>
      <c r="P46" s="24">
        <f>BRPL_EOD!P46-BRPL_ISGS_exbus!P46</f>
        <v>2.9290368245220577E-3</v>
      </c>
      <c r="Q46" s="24">
        <f>BRPL_EOD!Q46-BRPL_ISGS_exbus!Q46</f>
        <v>5.0154906166222091E-3</v>
      </c>
      <c r="R46" s="24">
        <f>BRPL_EOD!R46-BRPL_ISGS_exbus!R46</f>
        <v>3.5454743202407712E-3</v>
      </c>
      <c r="S46" s="24">
        <f>BRPL_EOD!S46-BRPL_ISGS_exbus!S46</f>
        <v>2.1114355959372944E-3</v>
      </c>
      <c r="T46" s="24">
        <f>BRPL_EOD!T46-BRPL_ISGS_exbus!T46</f>
        <v>2.720113636364152E-4</v>
      </c>
      <c r="U46" s="24">
        <f>BRPL_EOD!U46-BRPL_ISGS_exbus!U46</f>
        <v>1.2756155102522371E-3</v>
      </c>
      <c r="V46" s="24">
        <f>BRPL_EOD!V46-BRPL_ISGS_exbus!V46</f>
        <v>1.1301258992801877E-3</v>
      </c>
      <c r="W46" s="24">
        <f>BRPL_EOD!W46-BRPL_ISGS_exbus!W46</f>
        <v>-1.6038568542562359E-3</v>
      </c>
      <c r="X46" s="24">
        <f>BRPL_EOD!X46-BRPL_ISGS_exbus!X46</f>
        <v>4.9783333332698021E-4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1.0133645572352634E-2</v>
      </c>
      <c r="L47" s="24">
        <f>BRPL_EOD!L47-BRPL_ISGS_exbus!L47</f>
        <v>0</v>
      </c>
      <c r="M47" s="24">
        <f>BRPL_EOD!M47-BRPL_ISGS_exbus!M47</f>
        <v>3.3611707776515232E-4</v>
      </c>
      <c r="N47" s="24">
        <f>BRPL_EOD!N47-BRPL_ISGS_exbus!N47</f>
        <v>-8.9292377227678799E-4</v>
      </c>
      <c r="O47" s="24">
        <f>BRPL_EOD!O47-BRPL_ISGS_exbus!O47</f>
        <v>4.1551555371199811E-3</v>
      </c>
      <c r="P47" s="24">
        <f>BRPL_EOD!P47-BRPL_ISGS_exbus!P47</f>
        <v>3.8724621793306824E-4</v>
      </c>
      <c r="Q47" s="24">
        <f>BRPL_EOD!Q47-BRPL_ISGS_exbus!Q47</f>
        <v>5.0154906166222091E-3</v>
      </c>
      <c r="R47" s="24">
        <f>BRPL_EOD!R47-BRPL_ISGS_exbus!R47</f>
        <v>3.5454743202407712E-3</v>
      </c>
      <c r="S47" s="24">
        <f>BRPL_EOD!S47-BRPL_ISGS_exbus!S47</f>
        <v>2.1114355959372944E-3</v>
      </c>
      <c r="T47" s="24">
        <f>BRPL_EOD!T47-BRPL_ISGS_exbus!T47</f>
        <v>2.720113636364152E-4</v>
      </c>
      <c r="U47" s="24">
        <f>BRPL_EOD!U47-BRPL_ISGS_exbus!U47</f>
        <v>1.2756155102522371E-3</v>
      </c>
      <c r="V47" s="24">
        <f>BRPL_EOD!V47-BRPL_ISGS_exbus!V47</f>
        <v>-5.8097858639216682E-3</v>
      </c>
      <c r="W47" s="24">
        <f>BRPL_EOD!W47-BRPL_ISGS_exbus!W47</f>
        <v>-7.6923051735455772E-4</v>
      </c>
      <c r="X47" s="24">
        <f>BRPL_EOD!X47-BRPL_ISGS_exbus!X47</f>
        <v>-3.0160472938618454E-3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1.0133645572352634E-2</v>
      </c>
      <c r="L48" s="24">
        <f>BRPL_EOD!L48-BRPL_ISGS_exbus!L48</f>
        <v>0</v>
      </c>
      <c r="M48" s="24">
        <f>BRPL_EOD!M48-BRPL_ISGS_exbus!M48</f>
        <v>-2.2693983402533036E-3</v>
      </c>
      <c r="N48" s="24">
        <f>BRPL_EOD!N48-BRPL_ISGS_exbus!N48</f>
        <v>-2.2838278930237266E-5</v>
      </c>
      <c r="O48" s="24">
        <f>BRPL_EOD!O48-BRPL_ISGS_exbus!O48</f>
        <v>4.9113387741499537E-3</v>
      </c>
      <c r="P48" s="24">
        <f>BRPL_EOD!P48-BRPL_ISGS_exbus!P48</f>
        <v>1.9526491524501921E-4</v>
      </c>
      <c r="Q48" s="24">
        <f>BRPL_EOD!Q48-BRPL_ISGS_exbus!Q48</f>
        <v>5.0154906166222091E-3</v>
      </c>
      <c r="R48" s="24">
        <f>BRPL_EOD!R48-BRPL_ISGS_exbus!R48</f>
        <v>3.5454743202407712E-3</v>
      </c>
      <c r="S48" s="24">
        <f>BRPL_EOD!S48-BRPL_ISGS_exbus!S48</f>
        <v>2.1114355959372944E-3</v>
      </c>
      <c r="T48" s="24">
        <f>BRPL_EOD!T48-BRPL_ISGS_exbus!T48</f>
        <v>2.720113636364152E-4</v>
      </c>
      <c r="U48" s="24">
        <f>BRPL_EOD!U48-BRPL_ISGS_exbus!U48</f>
        <v>1.2756155102522371E-3</v>
      </c>
      <c r="V48" s="24">
        <f>BRPL_EOD!V48-BRPL_ISGS_exbus!V48</f>
        <v>-5.8097858639216682E-3</v>
      </c>
      <c r="W48" s="24">
        <f>BRPL_EOD!W48-BRPL_ISGS_exbus!W48</f>
        <v>-7.6923051735455772E-4</v>
      </c>
      <c r="X48" s="24">
        <f>BRPL_EOD!X48-BRPL_ISGS_exbus!X48</f>
        <v>-3.0160472938618454E-3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5.3496369889671769E-4</v>
      </c>
      <c r="L49" s="24">
        <f>BRPL_EOD!L49-BRPL_ISGS_exbus!L49</f>
        <v>2.7589850726883469E-4</v>
      </c>
      <c r="M49" s="24">
        <f>BRPL_EOD!M49-BRPL_ISGS_exbus!M49</f>
        <v>6.9079224675760997E-4</v>
      </c>
      <c r="N49" s="24">
        <f>BRPL_EOD!N49-BRPL_ISGS_exbus!N49</f>
        <v>3.0823372441730612E-3</v>
      </c>
      <c r="O49" s="24">
        <f>BRPL_EOD!O49-BRPL_ISGS_exbus!O49</f>
        <v>4.5814941057500391E-3</v>
      </c>
      <c r="P49" s="24">
        <f>BRPL_EOD!P49-BRPL_ISGS_exbus!P49</f>
        <v>-1.092625853875262E-3</v>
      </c>
      <c r="Q49" s="24">
        <f>BRPL_EOD!Q49-BRPL_ISGS_exbus!Q49</f>
        <v>5.0154906166222091E-3</v>
      </c>
      <c r="R49" s="24">
        <f>BRPL_EOD!R49-BRPL_ISGS_exbus!R49</f>
        <v>3.5454743202407712E-3</v>
      </c>
      <c r="S49" s="24">
        <f>BRPL_EOD!S49-BRPL_ISGS_exbus!S49</f>
        <v>2.1114355959372944E-3</v>
      </c>
      <c r="T49" s="24">
        <f>BRPL_EOD!T49-BRPL_ISGS_exbus!T49</f>
        <v>2.720113636364152E-4</v>
      </c>
      <c r="U49" s="24">
        <f>BRPL_EOD!U49-BRPL_ISGS_exbus!U49</f>
        <v>1.2756155102522371E-3</v>
      </c>
      <c r="V49" s="24">
        <f>BRPL_EOD!V49-BRPL_ISGS_exbus!V49</f>
        <v>-5.8097858639216682E-3</v>
      </c>
      <c r="W49" s="24">
        <f>BRPL_EOD!W49-BRPL_ISGS_exbus!W49</f>
        <v>-7.6923051735455772E-4</v>
      </c>
      <c r="X49" s="24">
        <f>BRPL_EOD!X49-BRPL_ISGS_exbus!X49</f>
        <v>-3.0160472938618454E-3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5.3496369889671769E-4</v>
      </c>
      <c r="L50" s="24">
        <f>BRPL_EOD!L50-BRPL_ISGS_exbus!L50</f>
        <v>0</v>
      </c>
      <c r="M50" s="24">
        <f>BRPL_EOD!M50-BRPL_ISGS_exbus!M50</f>
        <v>5.5018068982803925E-4</v>
      </c>
      <c r="N50" s="24">
        <f>BRPL_EOD!N50-BRPL_ISGS_exbus!N50</f>
        <v>-4.2129934158552373E-3</v>
      </c>
      <c r="O50" s="24">
        <f>BRPL_EOD!O50-BRPL_ISGS_exbus!O50</f>
        <v>7.2577980390491348E-3</v>
      </c>
      <c r="P50" s="24">
        <f>BRPL_EOD!P50-BRPL_ISGS_exbus!P50</f>
        <v>-9.3080632058928359E-5</v>
      </c>
      <c r="Q50" s="24">
        <f>BRPL_EOD!Q50-BRPL_ISGS_exbus!Q50</f>
        <v>5.0154906166222091E-3</v>
      </c>
      <c r="R50" s="24">
        <f>BRPL_EOD!R50-BRPL_ISGS_exbus!R50</f>
        <v>3.5454743202407712E-3</v>
      </c>
      <c r="S50" s="24">
        <f>BRPL_EOD!S50-BRPL_ISGS_exbus!S50</f>
        <v>2.1114355959372944E-3</v>
      </c>
      <c r="T50" s="24">
        <f>BRPL_EOD!T50-BRPL_ISGS_exbus!T50</f>
        <v>2.720113636364152E-4</v>
      </c>
      <c r="U50" s="24">
        <f>BRPL_EOD!U50-BRPL_ISGS_exbus!U50</f>
        <v>1.2756155102522371E-3</v>
      </c>
      <c r="V50" s="24">
        <f>BRPL_EOD!V50-BRPL_ISGS_exbus!V50</f>
        <v>-5.8097858639216682E-3</v>
      </c>
      <c r="W50" s="24">
        <f>BRPL_EOD!W50-BRPL_ISGS_exbus!W50</f>
        <v>-7.6923051735455772E-4</v>
      </c>
      <c r="X50" s="24">
        <f>BRPL_EOD!X50-BRPL_ISGS_exbus!X50</f>
        <v>-3.0160472938618454E-3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-2.8855762849389066E-4</v>
      </c>
      <c r="L51" s="24">
        <f>BRPL_EOD!L51-BRPL_ISGS_exbus!L51</f>
        <v>0</v>
      </c>
      <c r="M51" s="24">
        <f>BRPL_EOD!M51-BRPL_ISGS_exbus!M51</f>
        <v>1.204869943855158E-3</v>
      </c>
      <c r="N51" s="24">
        <f>BRPL_EOD!N51-BRPL_ISGS_exbus!N51</f>
        <v>6.6255963504247006E-3</v>
      </c>
      <c r="O51" s="24">
        <f>BRPL_EOD!O51-BRPL_ISGS_exbus!O51</f>
        <v>-1.6130774810108051E-5</v>
      </c>
      <c r="P51" s="24">
        <f>BRPL_EOD!P51-BRPL_ISGS_exbus!P51</f>
        <v>-4.7842162853228842E-4</v>
      </c>
      <c r="Q51" s="24">
        <f>BRPL_EOD!Q51-BRPL_ISGS_exbus!Q51</f>
        <v>5.0154906166222091E-3</v>
      </c>
      <c r="R51" s="24">
        <f>BRPL_EOD!R51-BRPL_ISGS_exbus!R51</f>
        <v>3.5454743202407712E-3</v>
      </c>
      <c r="S51" s="24">
        <f>BRPL_EOD!S51-BRPL_ISGS_exbus!S51</f>
        <v>2.1114355959372944E-3</v>
      </c>
      <c r="T51" s="24">
        <f>BRPL_EOD!T51-BRPL_ISGS_exbus!T51</f>
        <v>2.720113636364152E-4</v>
      </c>
      <c r="U51" s="24">
        <f>BRPL_EOD!U51-BRPL_ISGS_exbus!U51</f>
        <v>1.2756155102522371E-3</v>
      </c>
      <c r="V51" s="24">
        <f>BRPL_EOD!V51-BRPL_ISGS_exbus!V51</f>
        <v>-5.8097858639216682E-3</v>
      </c>
      <c r="W51" s="24">
        <f>BRPL_EOD!W51-BRPL_ISGS_exbus!W51</f>
        <v>-7.6923051735455772E-4</v>
      </c>
      <c r="X51" s="24">
        <f>BRPL_EOD!X51-BRPL_ISGS_exbus!X51</f>
        <v>-3.0160472938618454E-3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-2.8855762849389066E-4</v>
      </c>
      <c r="L52" s="24">
        <f>BRPL_EOD!L52-BRPL_ISGS_exbus!L52</f>
        <v>0</v>
      </c>
      <c r="M52" s="24">
        <f>BRPL_EOD!M52-BRPL_ISGS_exbus!M52</f>
        <v>1.204869943855158E-3</v>
      </c>
      <c r="N52" s="24">
        <f>BRPL_EOD!N52-BRPL_ISGS_exbus!N52</f>
        <v>6.6255963504247006E-3</v>
      </c>
      <c r="O52" s="24">
        <f>BRPL_EOD!O52-BRPL_ISGS_exbus!O52</f>
        <v>-1.6130774810108051E-5</v>
      </c>
      <c r="P52" s="24">
        <f>BRPL_EOD!P52-BRPL_ISGS_exbus!P52</f>
        <v>-4.7842162853228842E-4</v>
      </c>
      <c r="Q52" s="24">
        <f>BRPL_EOD!Q52-BRPL_ISGS_exbus!Q52</f>
        <v>5.0154906166222091E-3</v>
      </c>
      <c r="R52" s="24">
        <f>BRPL_EOD!R52-BRPL_ISGS_exbus!R52</f>
        <v>3.5454743202407712E-3</v>
      </c>
      <c r="S52" s="24">
        <f>BRPL_EOD!S52-BRPL_ISGS_exbus!S52</f>
        <v>2.1114355959372944E-3</v>
      </c>
      <c r="T52" s="24">
        <f>BRPL_EOD!T52-BRPL_ISGS_exbus!T52</f>
        <v>2.720113636364152E-4</v>
      </c>
      <c r="U52" s="24">
        <f>BRPL_EOD!U52-BRPL_ISGS_exbus!U52</f>
        <v>1.2756155102522371E-3</v>
      </c>
      <c r="V52" s="24">
        <f>BRPL_EOD!V52-BRPL_ISGS_exbus!V52</f>
        <v>-5.8097858639216682E-3</v>
      </c>
      <c r="W52" s="24">
        <f>BRPL_EOD!W52-BRPL_ISGS_exbus!W52</f>
        <v>-7.6923051735455772E-4</v>
      </c>
      <c r="X52" s="24">
        <f>BRPL_EOD!X52-BRPL_ISGS_exbus!X52</f>
        <v>-3.0160472938618454E-3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-2.8855762849389066E-4</v>
      </c>
      <c r="L53" s="24">
        <f>BRPL_EOD!L53-BRPL_ISGS_exbus!L53</f>
        <v>0</v>
      </c>
      <c r="M53" s="24">
        <f>BRPL_EOD!M53-BRPL_ISGS_exbus!M53</f>
        <v>1.204869943855158E-3</v>
      </c>
      <c r="N53" s="24">
        <f>BRPL_EOD!N53-BRPL_ISGS_exbus!N53</f>
        <v>6.6255963504247006E-3</v>
      </c>
      <c r="O53" s="24">
        <f>BRPL_EOD!O53-BRPL_ISGS_exbus!O53</f>
        <v>-1.6130774810108051E-5</v>
      </c>
      <c r="P53" s="24">
        <f>BRPL_EOD!P53-BRPL_ISGS_exbus!P53</f>
        <v>-4.7842162853228842E-4</v>
      </c>
      <c r="Q53" s="24">
        <f>BRPL_EOD!Q53-BRPL_ISGS_exbus!Q53</f>
        <v>5.0154906166222091E-3</v>
      </c>
      <c r="R53" s="24">
        <f>BRPL_EOD!R53-BRPL_ISGS_exbus!R53</f>
        <v>3.5454743202407712E-3</v>
      </c>
      <c r="S53" s="24">
        <f>BRPL_EOD!S53-BRPL_ISGS_exbus!S53</f>
        <v>2.1114355959372944E-3</v>
      </c>
      <c r="T53" s="24">
        <f>BRPL_EOD!T53-BRPL_ISGS_exbus!T53</f>
        <v>2.720113636364152E-4</v>
      </c>
      <c r="U53" s="24">
        <f>BRPL_EOD!U53-BRPL_ISGS_exbus!U53</f>
        <v>1.2756155102522371E-3</v>
      </c>
      <c r="V53" s="24">
        <f>BRPL_EOD!V53-BRPL_ISGS_exbus!V53</f>
        <v>-5.8097858639216682E-3</v>
      </c>
      <c r="W53" s="24">
        <f>BRPL_EOD!W53-BRPL_ISGS_exbus!W53</f>
        <v>-7.6923051735455772E-4</v>
      </c>
      <c r="X53" s="24">
        <f>BRPL_EOD!X53-BRPL_ISGS_exbus!X53</f>
        <v>-3.0160472938618454E-3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-2.8855762849389066E-4</v>
      </c>
      <c r="L54" s="24">
        <f>BRPL_EOD!L54-BRPL_ISGS_exbus!L54</f>
        <v>0</v>
      </c>
      <c r="M54" s="24">
        <f>BRPL_EOD!M54-BRPL_ISGS_exbus!M54</f>
        <v>1.204869943855158E-3</v>
      </c>
      <c r="N54" s="24">
        <f>BRPL_EOD!N54-BRPL_ISGS_exbus!N54</f>
        <v>6.6255963504247006E-3</v>
      </c>
      <c r="O54" s="24">
        <f>BRPL_EOD!O54-BRPL_ISGS_exbus!O54</f>
        <v>-1.6130774810108051E-5</v>
      </c>
      <c r="P54" s="24">
        <f>BRPL_EOD!P54-BRPL_ISGS_exbus!P54</f>
        <v>-4.7842162853228842E-4</v>
      </c>
      <c r="Q54" s="24">
        <f>BRPL_EOD!Q54-BRPL_ISGS_exbus!Q54</f>
        <v>5.0154906166222091E-3</v>
      </c>
      <c r="R54" s="24">
        <f>BRPL_EOD!R54-BRPL_ISGS_exbus!R54</f>
        <v>3.5454743202407712E-3</v>
      </c>
      <c r="S54" s="24">
        <f>BRPL_EOD!S54-BRPL_ISGS_exbus!S54</f>
        <v>2.1114355959372944E-3</v>
      </c>
      <c r="T54" s="24">
        <f>BRPL_EOD!T54-BRPL_ISGS_exbus!T54</f>
        <v>2.720113636364152E-4</v>
      </c>
      <c r="U54" s="24">
        <f>BRPL_EOD!U54-BRPL_ISGS_exbus!U54</f>
        <v>1.2756155102522371E-3</v>
      </c>
      <c r="V54" s="24">
        <f>BRPL_EOD!V54-BRPL_ISGS_exbus!V54</f>
        <v>-5.8097858639216682E-3</v>
      </c>
      <c r="W54" s="24">
        <f>BRPL_EOD!W54-BRPL_ISGS_exbus!W54</f>
        <v>-7.6923051735455772E-4</v>
      </c>
      <c r="X54" s="24">
        <f>BRPL_EOD!X54-BRPL_ISGS_exbus!X54</f>
        <v>-3.0160472938618454E-3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-2.8855762849389066E-4</v>
      </c>
      <c r="L55" s="24">
        <f>BRPL_EOD!L55-BRPL_ISGS_exbus!L55</f>
        <v>1.924000204294174E-4</v>
      </c>
      <c r="M55" s="24">
        <f>BRPL_EOD!M55-BRPL_ISGS_exbus!M55</f>
        <v>-1.9797452199412646E-3</v>
      </c>
      <c r="N55" s="24">
        <f>BRPL_EOD!N55-BRPL_ISGS_exbus!N55</f>
        <v>5.8535130777812583E-3</v>
      </c>
      <c r="O55" s="24">
        <f>BRPL_EOD!O55-BRPL_ISGS_exbus!O55</f>
        <v>-2.6269047384062105E-3</v>
      </c>
      <c r="P55" s="24">
        <f>BRPL_EOD!P55-BRPL_ISGS_exbus!P55</f>
        <v>-4.7842162853228842E-4</v>
      </c>
      <c r="Q55" s="24">
        <f>BRPL_EOD!Q55-BRPL_ISGS_exbus!Q55</f>
        <v>2.8147951153325579E-3</v>
      </c>
      <c r="R55" s="24">
        <f>BRPL_EOD!R55-BRPL_ISGS_exbus!R55</f>
        <v>-8.3256118286811898E-4</v>
      </c>
      <c r="S55" s="24">
        <f>BRPL_EOD!S55-BRPL_ISGS_exbus!S55</f>
        <v>2.9569308108099435E-3</v>
      </c>
      <c r="T55" s="24">
        <f>BRPL_EOD!T55-BRPL_ISGS_exbus!T55</f>
        <v>-1.726473988439281E-4</v>
      </c>
      <c r="U55" s="24">
        <f>BRPL_EOD!U55-BRPL_ISGS_exbus!U55</f>
        <v>1.2756155102522371E-3</v>
      </c>
      <c r="V55" s="24">
        <f>BRPL_EOD!V55-BRPL_ISGS_exbus!V55</f>
        <v>-1.5372055813953622E-3</v>
      </c>
      <c r="W55" s="24">
        <f>BRPL_EOD!W55-BRPL_ISGS_exbus!W55</f>
        <v>-1.0199700708852788E-3</v>
      </c>
      <c r="X55" s="24">
        <f>BRPL_EOD!X55-BRPL_ISGS_exbus!X55</f>
        <v>-1.9931020209327244E-3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-2.8855762849389066E-4</v>
      </c>
      <c r="L56" s="24">
        <f>BRPL_EOD!L56-BRPL_ISGS_exbus!L56</f>
        <v>0</v>
      </c>
      <c r="M56" s="24">
        <f>BRPL_EOD!M56-BRPL_ISGS_exbus!M56</f>
        <v>-1.9797452199412646E-3</v>
      </c>
      <c r="N56" s="24">
        <f>BRPL_EOD!N56-BRPL_ISGS_exbus!N56</f>
        <v>2.2562312312288668E-3</v>
      </c>
      <c r="O56" s="24">
        <f>BRPL_EOD!O56-BRPL_ISGS_exbus!O56</f>
        <v>7.6921342767803935E-3</v>
      </c>
      <c r="P56" s="24">
        <f>BRPL_EOD!P56-BRPL_ISGS_exbus!P56</f>
        <v>2.4444049481040508E-3</v>
      </c>
      <c r="Q56" s="24">
        <f>BRPL_EOD!Q56-BRPL_ISGS_exbus!Q56</f>
        <v>2.8147951153325579E-3</v>
      </c>
      <c r="R56" s="24">
        <f>BRPL_EOD!R56-BRPL_ISGS_exbus!R56</f>
        <v>-8.3256118286811898E-4</v>
      </c>
      <c r="S56" s="24">
        <f>BRPL_EOD!S56-BRPL_ISGS_exbus!S56</f>
        <v>2.9569308108099435E-3</v>
      </c>
      <c r="T56" s="24">
        <f>BRPL_EOD!T56-BRPL_ISGS_exbus!T56</f>
        <v>-1.726473988439281E-4</v>
      </c>
      <c r="U56" s="24">
        <f>BRPL_EOD!U56-BRPL_ISGS_exbus!U56</f>
        <v>1.2756155102522371E-3</v>
      </c>
      <c r="V56" s="24">
        <f>BRPL_EOD!V56-BRPL_ISGS_exbus!V56</f>
        <v>-1.5372055813953622E-3</v>
      </c>
      <c r="W56" s="24">
        <f>BRPL_EOD!W56-BRPL_ISGS_exbus!W56</f>
        <v>-1.0199700708852788E-3</v>
      </c>
      <c r="X56" s="24">
        <f>BRPL_EOD!X56-BRPL_ISGS_exbus!X56</f>
        <v>-1.9931020209327244E-3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-2.8855762849389066E-4</v>
      </c>
      <c r="L57" s="24">
        <f>BRPL_EOD!L57-BRPL_ISGS_exbus!L57</f>
        <v>0</v>
      </c>
      <c r="M57" s="24">
        <f>BRPL_EOD!M57-BRPL_ISGS_exbus!M57</f>
        <v>6.5537650029341421E-3</v>
      </c>
      <c r="N57" s="24">
        <f>BRPL_EOD!N57-BRPL_ISGS_exbus!N57</f>
        <v>-3.4795194704742016E-3</v>
      </c>
      <c r="O57" s="24">
        <f>BRPL_EOD!O57-BRPL_ISGS_exbus!O57</f>
        <v>1.8181910528909384E-3</v>
      </c>
      <c r="P57" s="24">
        <f>BRPL_EOD!P57-BRPL_ISGS_exbus!P57</f>
        <v>-6.7053188757881799E-4</v>
      </c>
      <c r="Q57" s="24">
        <f>BRPL_EOD!Q57-BRPL_ISGS_exbus!Q57</f>
        <v>5.7964764813691616E-3</v>
      </c>
      <c r="R57" s="24">
        <f>BRPL_EOD!R57-BRPL_ISGS_exbus!R57</f>
        <v>4.9914694408315086E-3</v>
      </c>
      <c r="S57" s="24">
        <f>BRPL_EOD!S57-BRPL_ISGS_exbus!S57</f>
        <v>1.0835872382850553E-3</v>
      </c>
      <c r="T57" s="24">
        <f>BRPL_EOD!T57-BRPL_ISGS_exbus!T57</f>
        <v>-3.1656976744187659E-4</v>
      </c>
      <c r="U57" s="24">
        <f>BRPL_EOD!U57-BRPL_ISGS_exbus!U57</f>
        <v>1.2756155102522371E-3</v>
      </c>
      <c r="V57" s="24">
        <f>BRPL_EOD!V57-BRPL_ISGS_exbus!V57</f>
        <v>-1.5372055813953622E-3</v>
      </c>
      <c r="W57" s="24">
        <f>BRPL_EOD!W57-BRPL_ISGS_exbus!W57</f>
        <v>-7.0877556818516041E-4</v>
      </c>
      <c r="X57" s="24">
        <f>BRPL_EOD!X57-BRPL_ISGS_exbus!X57</f>
        <v>6.9751396166211066E-3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-2.8855762849389066E-4</v>
      </c>
      <c r="L58" s="24">
        <f>BRPL_EOD!L58-BRPL_ISGS_exbus!L58</f>
        <v>4.9539121452113477E-4</v>
      </c>
      <c r="M58" s="24">
        <f>BRPL_EOD!M58-BRPL_ISGS_exbus!M58</f>
        <v>7.834830946237048E-3</v>
      </c>
      <c r="N58" s="24">
        <f>BRPL_EOD!N58-BRPL_ISGS_exbus!N58</f>
        <v>1.6864636136659783E-4</v>
      </c>
      <c r="O58" s="24">
        <f>BRPL_EOD!O58-BRPL_ISGS_exbus!O58</f>
        <v>3.2877119914189734E-3</v>
      </c>
      <c r="P58" s="24">
        <f>BRPL_EOD!P58-BRPL_ISGS_exbus!P58</f>
        <v>-1.4040058458633098E-3</v>
      </c>
      <c r="Q58" s="24">
        <f>BRPL_EOD!Q58-BRPL_ISGS_exbus!Q58</f>
        <v>5.7964764813691616E-3</v>
      </c>
      <c r="R58" s="24">
        <f>BRPL_EOD!R58-BRPL_ISGS_exbus!R58</f>
        <v>4.9914694408315086E-3</v>
      </c>
      <c r="S58" s="24">
        <f>BRPL_EOD!S58-BRPL_ISGS_exbus!S58</f>
        <v>1.0835872382850553E-3</v>
      </c>
      <c r="T58" s="24">
        <f>BRPL_EOD!T58-BRPL_ISGS_exbus!T58</f>
        <v>-3.1656976744187659E-4</v>
      </c>
      <c r="U58" s="24">
        <f>BRPL_EOD!U58-BRPL_ISGS_exbus!U58</f>
        <v>1.2756155102522371E-3</v>
      </c>
      <c r="V58" s="24">
        <f>BRPL_EOD!V58-BRPL_ISGS_exbus!V58</f>
        <v>-1.5372055813953622E-3</v>
      </c>
      <c r="W58" s="24">
        <f>BRPL_EOD!W58-BRPL_ISGS_exbus!W58</f>
        <v>-7.0877556818516041E-4</v>
      </c>
      <c r="X58" s="24">
        <f>BRPL_EOD!X58-BRPL_ISGS_exbus!X58</f>
        <v>6.9751396166211066E-3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5.1119602596827463E-4</v>
      </c>
      <c r="L59" s="24">
        <f>BRPL_EOD!L59-BRPL_ISGS_exbus!L59</f>
        <v>0</v>
      </c>
      <c r="M59" s="24">
        <f>BRPL_EOD!M59-BRPL_ISGS_exbus!M59</f>
        <v>7.3763778454249973E-3</v>
      </c>
      <c r="N59" s="24">
        <f>BRPL_EOD!N59-BRPL_ISGS_exbus!N59</f>
        <v>4.7873052733393706E-4</v>
      </c>
      <c r="O59" s="24">
        <f>BRPL_EOD!O59-BRPL_ISGS_exbus!O59</f>
        <v>2.6650141156920881E-3</v>
      </c>
      <c r="P59" s="24">
        <f>BRPL_EOD!P59-BRPL_ISGS_exbus!P59</f>
        <v>3.6207776150831705E-4</v>
      </c>
      <c r="Q59" s="24">
        <f>BRPL_EOD!Q59-BRPL_ISGS_exbus!Q59</f>
        <v>1.3628511530328069E-4</v>
      </c>
      <c r="R59" s="24">
        <f>BRPL_EOD!R59-BRPL_ISGS_exbus!R59</f>
        <v>5.9890919968097478E-3</v>
      </c>
      <c r="S59" s="24">
        <f>BRPL_EOD!S59-BRPL_ISGS_exbus!S59</f>
        <v>7.5455728987989801E-3</v>
      </c>
      <c r="T59" s="24">
        <f>BRPL_EOD!T59-BRPL_ISGS_exbus!T59</f>
        <v>-2.2427307692307608E-3</v>
      </c>
      <c r="U59" s="24">
        <f>BRPL_EOD!U59-BRPL_ISGS_exbus!U59</f>
        <v>1.2756155102522371E-3</v>
      </c>
      <c r="V59" s="24">
        <f>BRPL_EOD!V59-BRPL_ISGS_exbus!V59</f>
        <v>6.2102529358654124E-4</v>
      </c>
      <c r="W59" s="24">
        <f>BRPL_EOD!W59-BRPL_ISGS_exbus!W59</f>
        <v>-7.0877556818516041E-4</v>
      </c>
      <c r="X59" s="24">
        <f>BRPL_EOD!X59-BRPL_ISGS_exbus!X59</f>
        <v>6.9751396166211066E-3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-1.2522742650844521E-4</v>
      </c>
      <c r="L60" s="24">
        <f>BRPL_EOD!L60-BRPL_ISGS_exbus!L60</f>
        <v>7.0875174094631177E-4</v>
      </c>
      <c r="M60" s="24">
        <f>BRPL_EOD!M60-BRPL_ISGS_exbus!M60</f>
        <v>2.6149104995951689E-3</v>
      </c>
      <c r="N60" s="24">
        <f>BRPL_EOD!N60-BRPL_ISGS_exbus!N60</f>
        <v>2.1740003905819094E-3</v>
      </c>
      <c r="O60" s="24">
        <f>BRPL_EOD!O60-BRPL_ISGS_exbus!O60</f>
        <v>-2.7970640559473736E-3</v>
      </c>
      <c r="P60" s="24">
        <f>BRPL_EOD!P60-BRPL_ISGS_exbus!P60</f>
        <v>1.8947461803797694E-3</v>
      </c>
      <c r="Q60" s="24">
        <f>BRPL_EOD!Q60-BRPL_ISGS_exbus!Q60</f>
        <v>-4.4067796610161025E-3</v>
      </c>
      <c r="R60" s="24">
        <f>BRPL_EOD!R60-BRPL_ISGS_exbus!R60</f>
        <v>-1.8441966684576983E-3</v>
      </c>
      <c r="S60" s="24">
        <f>BRPL_EOD!S60-BRPL_ISGS_exbus!S60</f>
        <v>-5.1092457737311747E-4</v>
      </c>
      <c r="T60" s="24">
        <f>BRPL_EOD!T60-BRPL_ISGS_exbus!T60</f>
        <v>-1.8157427184466446E-3</v>
      </c>
      <c r="U60" s="24">
        <f>BRPL_EOD!U60-BRPL_ISGS_exbus!U60</f>
        <v>1.2756155102522371E-3</v>
      </c>
      <c r="V60" s="24">
        <f>BRPL_EOD!V60-BRPL_ISGS_exbus!V60</f>
        <v>6.2102529358654124E-4</v>
      </c>
      <c r="W60" s="24">
        <f>BRPL_EOD!W60-BRPL_ISGS_exbus!W60</f>
        <v>-7.0877556818516041E-4</v>
      </c>
      <c r="X60" s="24">
        <f>BRPL_EOD!X60-BRPL_ISGS_exbus!X60</f>
        <v>6.9751396166211066E-3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9.4898175295838882E-3</v>
      </c>
      <c r="L61" s="24">
        <f>BRPL_EOD!L61-BRPL_ISGS_exbus!L61</f>
        <v>0</v>
      </c>
      <c r="M61" s="24">
        <f>BRPL_EOD!M61-BRPL_ISGS_exbus!M61</f>
        <v>-5.163960564814829E-3</v>
      </c>
      <c r="N61" s="24">
        <f>BRPL_EOD!N61-BRPL_ISGS_exbus!N61</f>
        <v>6.5615873904079081E-4</v>
      </c>
      <c r="O61" s="24">
        <f>BRPL_EOD!O61-BRPL_ISGS_exbus!O61</f>
        <v>-2.2588128894369675E-3</v>
      </c>
      <c r="P61" s="24">
        <f>BRPL_EOD!P61-BRPL_ISGS_exbus!P61</f>
        <v>2.3923255175688496E-3</v>
      </c>
      <c r="Q61" s="24">
        <f>BRPL_EOD!Q61-BRPL_ISGS_exbus!Q61</f>
        <v>1.2432606060599483E-3</v>
      </c>
      <c r="R61" s="24">
        <f>BRPL_EOD!R61-BRPL_ISGS_exbus!R61</f>
        <v>-8.0499205332174029E-4</v>
      </c>
      <c r="S61" s="24">
        <f>BRPL_EOD!S61-BRPL_ISGS_exbus!S61</f>
        <v>4.7888474576271989E-3</v>
      </c>
      <c r="T61" s="24">
        <f>BRPL_EOD!T61-BRPL_ISGS_exbus!T61</f>
        <v>-1.2643194444441619E-3</v>
      </c>
      <c r="U61" s="24">
        <f>BRPL_EOD!U61-BRPL_ISGS_exbus!U61</f>
        <v>1.2756155102522371E-3</v>
      </c>
      <c r="V61" s="24">
        <f>BRPL_EOD!V61-BRPL_ISGS_exbus!V61</f>
        <v>1.6768705583753984E-3</v>
      </c>
      <c r="W61" s="24">
        <f>BRPL_EOD!W61-BRPL_ISGS_exbus!W61</f>
        <v>-6.006913023149707E-3</v>
      </c>
      <c r="X61" s="24">
        <f>BRPL_EOD!X61-BRPL_ISGS_exbus!X61</f>
        <v>9.1335694823158065E-4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2.7477686595034356E-3</v>
      </c>
      <c r="L62" s="24">
        <f>BRPL_EOD!L62-BRPL_ISGS_exbus!L62</f>
        <v>4.4085628172574332E-4</v>
      </c>
      <c r="M62" s="24">
        <f>BRPL_EOD!M62-BRPL_ISGS_exbus!M62</f>
        <v>-1.0574060368853111E-3</v>
      </c>
      <c r="N62" s="24">
        <f>BRPL_EOD!N62-BRPL_ISGS_exbus!N62</f>
        <v>3.6839701520108292E-4</v>
      </c>
      <c r="O62" s="24">
        <f>BRPL_EOD!O62-BRPL_ISGS_exbus!O62</f>
        <v>7.3346144461083895E-3</v>
      </c>
      <c r="P62" s="24">
        <f>BRPL_EOD!P62-BRPL_ISGS_exbus!P62</f>
        <v>-1.069891306041626E-3</v>
      </c>
      <c r="Q62" s="24">
        <f>BRPL_EOD!Q62-BRPL_ISGS_exbus!Q62</f>
        <v>5.8931289513299845E-3</v>
      </c>
      <c r="R62" s="24">
        <f>BRPL_EOD!R62-BRPL_ISGS_exbus!R62</f>
        <v>5.6936958736599763E-3</v>
      </c>
      <c r="S62" s="24">
        <f>BRPL_EOD!S62-BRPL_ISGS_exbus!S62</f>
        <v>6.6041959737059841E-3</v>
      </c>
      <c r="T62" s="24">
        <f>BRPL_EOD!T62-BRPL_ISGS_exbus!T62</f>
        <v>2.8844495412845284E-3</v>
      </c>
      <c r="U62" s="24">
        <f>BRPL_EOD!U62-BRPL_ISGS_exbus!U62</f>
        <v>1.2756155102522371E-3</v>
      </c>
      <c r="V62" s="24">
        <f>BRPL_EOD!V62-BRPL_ISGS_exbus!V62</f>
        <v>-1.2035355329951258E-3</v>
      </c>
      <c r="W62" s="24">
        <f>BRPL_EOD!W62-BRPL_ISGS_exbus!W62</f>
        <v>-6.3594668379245434E-3</v>
      </c>
      <c r="X62" s="24">
        <f>BRPL_EOD!X62-BRPL_ISGS_exbus!X62</f>
        <v>-5.5503781594765655E-3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-1.8228710612220311E-3</v>
      </c>
      <c r="L63" s="24">
        <f>BRPL_EOD!L63-BRPL_ISGS_exbus!L63</f>
        <v>5.4399782233893745E-4</v>
      </c>
      <c r="M63" s="24">
        <f>BRPL_EOD!M63-BRPL_ISGS_exbus!M63</f>
        <v>9.5546987803416528E-3</v>
      </c>
      <c r="N63" s="24">
        <f>BRPL_EOD!N63-BRPL_ISGS_exbus!N63</f>
        <v>-7.824245385421591E-4</v>
      </c>
      <c r="O63" s="24">
        <f>BRPL_EOD!O63-BRPL_ISGS_exbus!O63</f>
        <v>2.0233272853005246E-3</v>
      </c>
      <c r="P63" s="24">
        <f>BRPL_EOD!P63-BRPL_ISGS_exbus!P63</f>
        <v>-1.3832330765239931E-5</v>
      </c>
      <c r="Q63" s="24">
        <f>BRPL_EOD!Q63-BRPL_ISGS_exbus!Q63</f>
        <v>-3.0715833333516684E-4</v>
      </c>
      <c r="R63" s="24">
        <f>BRPL_EOD!R63-BRPL_ISGS_exbus!R63</f>
        <v>3.9584205421547836E-3</v>
      </c>
      <c r="S63" s="24">
        <f>BRPL_EOD!S63-BRPL_ISGS_exbus!S63</f>
        <v>6.0663212996381333E-3</v>
      </c>
      <c r="T63" s="24">
        <f>BRPL_EOD!T63-BRPL_ISGS_exbus!T63</f>
        <v>1.1749327354260153E-3</v>
      </c>
      <c r="U63" s="24">
        <f>BRPL_EOD!U63-BRPL_ISGS_exbus!U63</f>
        <v>1.2756155102522371E-3</v>
      </c>
      <c r="V63" s="24">
        <f>BRPL_EOD!V63-BRPL_ISGS_exbus!V63</f>
        <v>-1.2035355329951258E-3</v>
      </c>
      <c r="W63" s="24">
        <f>BRPL_EOD!W63-BRPL_ISGS_exbus!W63</f>
        <v>-6.3594668379245434E-3</v>
      </c>
      <c r="X63" s="24">
        <f>BRPL_EOD!X63-BRPL_ISGS_exbus!X63</f>
        <v>-5.5503781594765655E-3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-3.7805243574666747E-3</v>
      </c>
      <c r="L64" s="24">
        <f>BRPL_EOD!L64-BRPL_ISGS_exbus!L64</f>
        <v>5.4399782233893745E-4</v>
      </c>
      <c r="M64" s="24">
        <f>BRPL_EOD!M64-BRPL_ISGS_exbus!M64</f>
        <v>9.5546987803416528E-3</v>
      </c>
      <c r="N64" s="24">
        <f>BRPL_EOD!N64-BRPL_ISGS_exbus!N64</f>
        <v>-7.824245385421591E-4</v>
      </c>
      <c r="O64" s="24">
        <f>BRPL_EOD!O64-BRPL_ISGS_exbus!O64</f>
        <v>5.4544696132552417E-3</v>
      </c>
      <c r="P64" s="24">
        <f>BRPL_EOD!P64-BRPL_ISGS_exbus!P64</f>
        <v>3.7588546104672105E-3</v>
      </c>
      <c r="Q64" s="24">
        <f>BRPL_EOD!Q64-BRPL_ISGS_exbus!Q64</f>
        <v>1.5592650661453433E-3</v>
      </c>
      <c r="R64" s="24">
        <f>BRPL_EOD!R64-BRPL_ISGS_exbus!R64</f>
        <v>-1.0879323551371556E-3</v>
      </c>
      <c r="S64" s="24">
        <f>BRPL_EOD!S64-BRPL_ISGS_exbus!S64</f>
        <v>2.9637292418769334E-3</v>
      </c>
      <c r="T64" s="24">
        <f>BRPL_EOD!T64-BRPL_ISGS_exbus!T64</f>
        <v>7.9978923766810261E-4</v>
      </c>
      <c r="U64" s="24">
        <f>BRPL_EOD!U64-BRPL_ISGS_exbus!U64</f>
        <v>1.2756155102522371E-3</v>
      </c>
      <c r="V64" s="24">
        <f>BRPL_EOD!V64-BRPL_ISGS_exbus!V64</f>
        <v>-1.2035355329951258E-3</v>
      </c>
      <c r="W64" s="24">
        <f>BRPL_EOD!W64-BRPL_ISGS_exbus!W64</f>
        <v>-6.3594668379245434E-3</v>
      </c>
      <c r="X64" s="24">
        <f>BRPL_EOD!X64-BRPL_ISGS_exbus!X64</f>
        <v>-5.5503781594765655E-3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-3.1226724559019203E-4</v>
      </c>
      <c r="L65" s="24">
        <f>BRPL_EOD!L65-BRPL_ISGS_exbus!L65</f>
        <v>5.4399782233893745E-4</v>
      </c>
      <c r="M65" s="24">
        <f>BRPL_EOD!M65-BRPL_ISGS_exbus!M65</f>
        <v>9.3421468761434312E-3</v>
      </c>
      <c r="N65" s="24">
        <f>BRPL_EOD!N65-BRPL_ISGS_exbus!N65</f>
        <v>5.8961530201173673E-4</v>
      </c>
      <c r="O65" s="24">
        <f>BRPL_EOD!O65-BRPL_ISGS_exbus!O65</f>
        <v>2.4106125064093931E-3</v>
      </c>
      <c r="P65" s="24">
        <f>BRPL_EOD!P65-BRPL_ISGS_exbus!P65</f>
        <v>-2.4772532188848118E-3</v>
      </c>
      <c r="Q65" s="24">
        <f>BRPL_EOD!Q65-BRPL_ISGS_exbus!Q65</f>
        <v>-1.0314924866712261E-3</v>
      </c>
      <c r="R65" s="24">
        <f>BRPL_EOD!R65-BRPL_ISGS_exbus!R65</f>
        <v>1.0826000983747974E-3</v>
      </c>
      <c r="S65" s="24">
        <f>BRPL_EOD!S65-BRPL_ISGS_exbus!S65</f>
        <v>3.7253769841250062E-4</v>
      </c>
      <c r="T65" s="24">
        <f>BRPL_EOD!T65-BRPL_ISGS_exbus!T65</f>
        <v>-1.9820088888891085E-3</v>
      </c>
      <c r="U65" s="24">
        <f>BRPL_EOD!U65-BRPL_ISGS_exbus!U65</f>
        <v>-8.3669191187141223E-4</v>
      </c>
      <c r="V65" s="24">
        <f>BRPL_EOD!V65-BRPL_ISGS_exbus!V65</f>
        <v>-1.2035355329951258E-3</v>
      </c>
      <c r="W65" s="24">
        <f>BRPL_EOD!W65-BRPL_ISGS_exbus!W65</f>
        <v>-6.3594668379245434E-3</v>
      </c>
      <c r="X65" s="24">
        <f>BRPL_EOD!X65-BRPL_ISGS_exbus!X65</f>
        <v>-5.5503781594765655E-3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-3.8153406863443706E-3</v>
      </c>
      <c r="L66" s="24">
        <f>BRPL_EOD!L66-BRPL_ISGS_exbus!L66</f>
        <v>5.4399782233893745E-4</v>
      </c>
      <c r="M66" s="24">
        <f>BRPL_EOD!M66-BRPL_ISGS_exbus!M66</f>
        <v>-1.0403354899324313E-3</v>
      </c>
      <c r="N66" s="24">
        <f>BRPL_EOD!N66-BRPL_ISGS_exbus!N66</f>
        <v>2.2837997055091819E-4</v>
      </c>
      <c r="O66" s="24">
        <f>BRPL_EOD!O66-BRPL_ISGS_exbus!O66</f>
        <v>-2.5164502107344333E-3</v>
      </c>
      <c r="P66" s="24">
        <f>BRPL_EOD!P66-BRPL_ISGS_exbus!P66</f>
        <v>1.2912093226447041E-3</v>
      </c>
      <c r="Q66" s="24">
        <f>BRPL_EOD!Q66-BRPL_ISGS_exbus!Q66</f>
        <v>4.0507216494845011E-3</v>
      </c>
      <c r="R66" s="24">
        <f>BRPL_EOD!R66-BRPL_ISGS_exbus!R66</f>
        <v>-1.7497777777819579E-3</v>
      </c>
      <c r="S66" s="24">
        <f>BRPL_EOD!S66-BRPL_ISGS_exbus!S66</f>
        <v>-9.7830403070986449E-4</v>
      </c>
      <c r="T66" s="24">
        <f>BRPL_EOD!T66-BRPL_ISGS_exbus!T66</f>
        <v>2.3206437768252819E-4</v>
      </c>
      <c r="U66" s="24">
        <f>BRPL_EOD!U66-BRPL_ISGS_exbus!U66</f>
        <v>5.9389421042510548E-4</v>
      </c>
      <c r="V66" s="24">
        <f>BRPL_EOD!V66-BRPL_ISGS_exbus!V66</f>
        <v>-1.2035355329951258E-3</v>
      </c>
      <c r="W66" s="24">
        <f>BRPL_EOD!W66-BRPL_ISGS_exbus!W66</f>
        <v>-6.3594668379245434E-3</v>
      </c>
      <c r="X66" s="24">
        <f>BRPL_EOD!X66-BRPL_ISGS_exbus!X66</f>
        <v>-5.5503781594765655E-3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-2.457008341650635E-3</v>
      </c>
      <c r="L67" s="24">
        <f>BRPL_EOD!L67-BRPL_ISGS_exbus!L67</f>
        <v>5.4399782233893745E-4</v>
      </c>
      <c r="M67" s="24">
        <f>BRPL_EOD!M67-BRPL_ISGS_exbus!M67</f>
        <v>7.9056518554736499E-3</v>
      </c>
      <c r="N67" s="24">
        <f>BRPL_EOD!N67-BRPL_ISGS_exbus!N67</f>
        <v>-2.4788830073489976E-3</v>
      </c>
      <c r="O67" s="24">
        <f>BRPL_EOD!O67-BRPL_ISGS_exbus!O67</f>
        <v>-1.9703348462911663E-3</v>
      </c>
      <c r="P67" s="24">
        <f>BRPL_EOD!P67-BRPL_ISGS_exbus!P67</f>
        <v>1.8901742738570704E-3</v>
      </c>
      <c r="Q67" s="24">
        <f>BRPL_EOD!Q67-BRPL_ISGS_exbus!Q67</f>
        <v>1.8157628765713696E-4</v>
      </c>
      <c r="R67" s="24">
        <f>BRPL_EOD!R67-BRPL_ISGS_exbus!R67</f>
        <v>-1.6042466091263918E-3</v>
      </c>
      <c r="S67" s="24">
        <f>BRPL_EOD!S67-BRPL_ISGS_exbus!S67</f>
        <v>-2.0837278153607031E-3</v>
      </c>
      <c r="T67" s="24">
        <f>BRPL_EOD!T67-BRPL_ISGS_exbus!T67</f>
        <v>1.4483911111111691E-3</v>
      </c>
      <c r="U67" s="24">
        <f>BRPL_EOD!U67-BRPL_ISGS_exbus!U67</f>
        <v>2.1946947070503597E-3</v>
      </c>
      <c r="V67" s="24">
        <f>BRPL_EOD!V67-BRPL_ISGS_exbus!V67</f>
        <v>-1.2035355329951258E-3</v>
      </c>
      <c r="W67" s="24">
        <f>BRPL_EOD!W67-BRPL_ISGS_exbus!W67</f>
        <v>-6.3594668379245434E-3</v>
      </c>
      <c r="X67" s="24">
        <f>BRPL_EOD!X67-BRPL_ISGS_exbus!X67</f>
        <v>-5.5503781594765655E-3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3.6930260121152969E-3</v>
      </c>
      <c r="L68" s="24">
        <f>BRPL_EOD!L68-BRPL_ISGS_exbus!L68</f>
        <v>5.4399782233893745E-4</v>
      </c>
      <c r="M68" s="24">
        <f>BRPL_EOD!M68-BRPL_ISGS_exbus!M68</f>
        <v>-3.424818312900868E-3</v>
      </c>
      <c r="N68" s="24">
        <f>BRPL_EOD!N68-BRPL_ISGS_exbus!N68</f>
        <v>-2.9553197137488496E-5</v>
      </c>
      <c r="O68" s="24">
        <f>BRPL_EOD!O68-BRPL_ISGS_exbus!O68</f>
        <v>2.0006119692084212E-4</v>
      </c>
      <c r="P68" s="24">
        <f>BRPL_EOD!P68-BRPL_ISGS_exbus!P68</f>
        <v>2.5625577280514733E-3</v>
      </c>
      <c r="Q68" s="24">
        <f>BRPL_EOD!Q68-BRPL_ISGS_exbus!Q68</f>
        <v>-2.8018582375484158E-3</v>
      </c>
      <c r="R68" s="24">
        <f>BRPL_EOD!R68-BRPL_ISGS_exbus!R68</f>
        <v>5.2784187515193537E-3</v>
      </c>
      <c r="S68" s="24">
        <f>BRPL_EOD!S68-BRPL_ISGS_exbus!S68</f>
        <v>4.6736873040753579E-3</v>
      </c>
      <c r="T68" s="24">
        <f>BRPL_EOD!T68-BRPL_ISGS_exbus!T68</f>
        <v>-6.3884210526299334E-4</v>
      </c>
      <c r="U68" s="24">
        <f>BRPL_EOD!U68-BRPL_ISGS_exbus!U68</f>
        <v>-2.1988838748825401E-3</v>
      </c>
      <c r="V68" s="24">
        <f>BRPL_EOD!V68-BRPL_ISGS_exbus!V68</f>
        <v>-1.2035355329951258E-3</v>
      </c>
      <c r="W68" s="24">
        <f>BRPL_EOD!W68-BRPL_ISGS_exbus!W68</f>
        <v>-6.3594668379245434E-3</v>
      </c>
      <c r="X68" s="24">
        <f>BRPL_EOD!X68-BRPL_ISGS_exbus!X68</f>
        <v>-5.5503781594765655E-3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1.7020288172489018E-3</v>
      </c>
      <c r="L69" s="24">
        <f>BRPL_EOD!L69-BRPL_ISGS_exbus!L69</f>
        <v>2.8087768889584197E-4</v>
      </c>
      <c r="M69" s="24">
        <f>BRPL_EOD!M69-BRPL_ISGS_exbus!M69</f>
        <v>1.204869943855158E-3</v>
      </c>
      <c r="N69" s="24">
        <f>BRPL_EOD!N69-BRPL_ISGS_exbus!N69</f>
        <v>6.6255963504247006E-3</v>
      </c>
      <c r="O69" s="24">
        <f>BRPL_EOD!O69-BRPL_ISGS_exbus!O69</f>
        <v>-1.6130774810108051E-5</v>
      </c>
      <c r="P69" s="24">
        <f>BRPL_EOD!P69-BRPL_ISGS_exbus!P69</f>
        <v>-4.7842162853228842E-4</v>
      </c>
      <c r="Q69" s="24">
        <f>BRPL_EOD!Q69-BRPL_ISGS_exbus!Q69</f>
        <v>5.979970762904685E-3</v>
      </c>
      <c r="R69" s="24">
        <f>BRPL_EOD!R69-BRPL_ISGS_exbus!R69</f>
        <v>4.8362115027806851E-3</v>
      </c>
      <c r="S69" s="24">
        <f>BRPL_EOD!S69-BRPL_ISGS_exbus!S69</f>
        <v>5.0226958473622574E-3</v>
      </c>
      <c r="T69" s="24">
        <f>BRPL_EOD!T69-BRPL_ISGS_exbus!T69</f>
        <v>4.7590794979046613E-4</v>
      </c>
      <c r="U69" s="24">
        <f>BRPL_EOD!U69-BRPL_ISGS_exbus!U69</f>
        <v>-1.8039007671504237E-3</v>
      </c>
      <c r="V69" s="24">
        <f>BRPL_EOD!V69-BRPL_ISGS_exbus!V69</f>
        <v>-1.2035355329951258E-3</v>
      </c>
      <c r="W69" s="24">
        <f>BRPL_EOD!W69-BRPL_ISGS_exbus!W69</f>
        <v>-6.3594668379245434E-3</v>
      </c>
      <c r="X69" s="24">
        <f>BRPL_EOD!X69-BRPL_ISGS_exbus!X69</f>
        <v>-5.5503781594765655E-3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3.0199188052506543E-3</v>
      </c>
      <c r="L70" s="24">
        <f>BRPL_EOD!L70-BRPL_ISGS_exbus!L70</f>
        <v>3.1501077036821812E-4</v>
      </c>
      <c r="M70" s="24">
        <f>BRPL_EOD!M70-BRPL_ISGS_exbus!M70</f>
        <v>1.204869943855158E-3</v>
      </c>
      <c r="N70" s="24">
        <f>BRPL_EOD!N70-BRPL_ISGS_exbus!N70</f>
        <v>6.6255963504247006E-3</v>
      </c>
      <c r="O70" s="24">
        <f>BRPL_EOD!O70-BRPL_ISGS_exbus!O70</f>
        <v>-1.6130774810108051E-5</v>
      </c>
      <c r="P70" s="24">
        <f>BRPL_EOD!P70-BRPL_ISGS_exbus!P70</f>
        <v>-4.7842162853228842E-4</v>
      </c>
      <c r="Q70" s="24">
        <f>BRPL_EOD!Q70-BRPL_ISGS_exbus!Q70</f>
        <v>5.979970762904685E-3</v>
      </c>
      <c r="R70" s="24">
        <f>BRPL_EOD!R70-BRPL_ISGS_exbus!R70</f>
        <v>4.8362115027806851E-3</v>
      </c>
      <c r="S70" s="24">
        <f>BRPL_EOD!S70-BRPL_ISGS_exbus!S70</f>
        <v>5.0226958473622574E-3</v>
      </c>
      <c r="T70" s="24">
        <f>BRPL_EOD!T70-BRPL_ISGS_exbus!T70</f>
        <v>4.7590794979046613E-4</v>
      </c>
      <c r="U70" s="24">
        <f>BRPL_EOD!U70-BRPL_ISGS_exbus!U70</f>
        <v>1.7404167157124562E-3</v>
      </c>
      <c r="V70" s="24">
        <f>BRPL_EOD!V70-BRPL_ISGS_exbus!V70</f>
        <v>-1.2035355329951258E-3</v>
      </c>
      <c r="W70" s="24">
        <f>BRPL_EOD!W70-BRPL_ISGS_exbus!W70</f>
        <v>-6.3594668379245434E-3</v>
      </c>
      <c r="X70" s="24">
        <f>BRPL_EOD!X70-BRPL_ISGS_exbus!X70</f>
        <v>-5.5503781594765655E-3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1.7478268792956442E-3</v>
      </c>
      <c r="L71" s="24">
        <f>BRPL_EOD!L71-BRPL_ISGS_exbus!L71</f>
        <v>6.2727350388946945E-4</v>
      </c>
      <c r="M71" s="24">
        <f>BRPL_EOD!M71-BRPL_ISGS_exbus!M71</f>
        <v>1.204869943855158E-3</v>
      </c>
      <c r="N71" s="24">
        <f>BRPL_EOD!N71-BRPL_ISGS_exbus!N71</f>
        <v>6.6255963504247006E-3</v>
      </c>
      <c r="O71" s="24">
        <f>BRPL_EOD!O71-BRPL_ISGS_exbus!O71</f>
        <v>-1.6130774810108051E-5</v>
      </c>
      <c r="P71" s="24">
        <f>BRPL_EOD!P71-BRPL_ISGS_exbus!P71</f>
        <v>-4.7842162853228842E-4</v>
      </c>
      <c r="Q71" s="24">
        <f>BRPL_EOD!Q71-BRPL_ISGS_exbus!Q71</f>
        <v>5.979970762904685E-3</v>
      </c>
      <c r="R71" s="24">
        <f>BRPL_EOD!R71-BRPL_ISGS_exbus!R71</f>
        <v>4.8362115027806851E-3</v>
      </c>
      <c r="S71" s="24">
        <f>BRPL_EOD!S71-BRPL_ISGS_exbus!S71</f>
        <v>5.0226958473622574E-3</v>
      </c>
      <c r="T71" s="24">
        <f>BRPL_EOD!T71-BRPL_ISGS_exbus!T71</f>
        <v>4.7590794979046613E-4</v>
      </c>
      <c r="U71" s="24">
        <f>BRPL_EOD!U71-BRPL_ISGS_exbus!U71</f>
        <v>-2.0317855837959087E-4</v>
      </c>
      <c r="V71" s="24">
        <f>BRPL_EOD!V71-BRPL_ISGS_exbus!V71</f>
        <v>-1.2035355329951258E-3</v>
      </c>
      <c r="W71" s="24">
        <f>BRPL_EOD!W71-BRPL_ISGS_exbus!W71</f>
        <v>-6.3594668379245434E-3</v>
      </c>
      <c r="X71" s="24">
        <f>BRPL_EOD!X71-BRPL_ISGS_exbus!X71</f>
        <v>-5.5503781594765655E-3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1.7478268792956442E-3</v>
      </c>
      <c r="L72" s="24">
        <f>BRPL_EOD!L72-BRPL_ISGS_exbus!L72</f>
        <v>6.2727350388946945E-4</v>
      </c>
      <c r="M72" s="24">
        <f>BRPL_EOD!M72-BRPL_ISGS_exbus!M72</f>
        <v>1.204869943855158E-3</v>
      </c>
      <c r="N72" s="24">
        <f>BRPL_EOD!N72-BRPL_ISGS_exbus!N72</f>
        <v>6.6255963504247006E-3</v>
      </c>
      <c r="O72" s="24">
        <f>BRPL_EOD!O72-BRPL_ISGS_exbus!O72</f>
        <v>-1.6130774810108051E-5</v>
      </c>
      <c r="P72" s="24">
        <f>BRPL_EOD!P72-BRPL_ISGS_exbus!P72</f>
        <v>-4.7842162853228842E-4</v>
      </c>
      <c r="Q72" s="24">
        <f>BRPL_EOD!Q72-BRPL_ISGS_exbus!Q72</f>
        <v>5.979970762904685E-3</v>
      </c>
      <c r="R72" s="24">
        <f>BRPL_EOD!R72-BRPL_ISGS_exbus!R72</f>
        <v>4.8362115027806851E-3</v>
      </c>
      <c r="S72" s="24">
        <f>BRPL_EOD!S72-BRPL_ISGS_exbus!S72</f>
        <v>5.0226958473622574E-3</v>
      </c>
      <c r="T72" s="24">
        <f>BRPL_EOD!T72-BRPL_ISGS_exbus!T72</f>
        <v>4.7590794979046613E-4</v>
      </c>
      <c r="U72" s="24">
        <f>BRPL_EOD!U72-BRPL_ISGS_exbus!U72</f>
        <v>1.672342670524074E-3</v>
      </c>
      <c r="V72" s="24">
        <f>BRPL_EOD!V72-BRPL_ISGS_exbus!V72</f>
        <v>-1.2035355329951258E-3</v>
      </c>
      <c r="W72" s="24">
        <f>BRPL_EOD!W72-BRPL_ISGS_exbus!W72</f>
        <v>-6.3594668379245434E-3</v>
      </c>
      <c r="X72" s="24">
        <f>BRPL_EOD!X72-BRPL_ISGS_exbus!X72</f>
        <v>-5.5503781594765655E-3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1.7478268792956442E-3</v>
      </c>
      <c r="L73" s="24">
        <f>BRPL_EOD!L73-BRPL_ISGS_exbus!L73</f>
        <v>6.2727350388946945E-4</v>
      </c>
      <c r="M73" s="24">
        <f>BRPL_EOD!M73-BRPL_ISGS_exbus!M73</f>
        <v>1.204869943855158E-3</v>
      </c>
      <c r="N73" s="24">
        <f>BRPL_EOD!N73-BRPL_ISGS_exbus!N73</f>
        <v>6.6255963504247006E-3</v>
      </c>
      <c r="O73" s="24">
        <f>BRPL_EOD!O73-BRPL_ISGS_exbus!O73</f>
        <v>-1.6130774810108051E-5</v>
      </c>
      <c r="P73" s="24">
        <f>BRPL_EOD!P73-BRPL_ISGS_exbus!P73</f>
        <v>-4.7842162853228842E-4</v>
      </c>
      <c r="Q73" s="24">
        <f>BRPL_EOD!Q73-BRPL_ISGS_exbus!Q73</f>
        <v>5.979970762904685E-3</v>
      </c>
      <c r="R73" s="24">
        <f>BRPL_EOD!R73-BRPL_ISGS_exbus!R73</f>
        <v>4.8362115027806851E-3</v>
      </c>
      <c r="S73" s="24">
        <f>BRPL_EOD!S73-BRPL_ISGS_exbus!S73</f>
        <v>5.0226958473622574E-3</v>
      </c>
      <c r="T73" s="24">
        <f>BRPL_EOD!T73-BRPL_ISGS_exbus!T73</f>
        <v>4.7590794979046613E-4</v>
      </c>
      <c r="U73" s="24">
        <f>BRPL_EOD!U73-BRPL_ISGS_exbus!U73</f>
        <v>1.672342670524074E-3</v>
      </c>
      <c r="V73" s="24">
        <f>BRPL_EOD!V73-BRPL_ISGS_exbus!V73</f>
        <v>-1.2035355329951258E-3</v>
      </c>
      <c r="W73" s="24">
        <f>BRPL_EOD!W73-BRPL_ISGS_exbus!W73</f>
        <v>-6.3594668379245434E-3</v>
      </c>
      <c r="X73" s="24">
        <f>BRPL_EOD!X73-BRPL_ISGS_exbus!X73</f>
        <v>-5.5503781594765655E-3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6.6486107803598316E-3</v>
      </c>
      <c r="L74" s="24">
        <f>BRPL_EOD!L74-BRPL_ISGS_exbus!L74</f>
        <v>6.2727350388946945E-4</v>
      </c>
      <c r="M74" s="24">
        <f>BRPL_EOD!M74-BRPL_ISGS_exbus!M74</f>
        <v>1.204869943855158E-3</v>
      </c>
      <c r="N74" s="24">
        <f>BRPL_EOD!N74-BRPL_ISGS_exbus!N74</f>
        <v>6.6255963504247006E-3</v>
      </c>
      <c r="O74" s="24">
        <f>BRPL_EOD!O74-BRPL_ISGS_exbus!O74</f>
        <v>-1.6130774810108051E-5</v>
      </c>
      <c r="P74" s="24">
        <f>BRPL_EOD!P74-BRPL_ISGS_exbus!P74</f>
        <v>-4.7842162853228842E-4</v>
      </c>
      <c r="Q74" s="24">
        <f>BRPL_EOD!Q74-BRPL_ISGS_exbus!Q74</f>
        <v>5.979970762904685E-3</v>
      </c>
      <c r="R74" s="24">
        <f>BRPL_EOD!R74-BRPL_ISGS_exbus!R74</f>
        <v>4.8362115027806851E-3</v>
      </c>
      <c r="S74" s="24">
        <f>BRPL_EOD!S74-BRPL_ISGS_exbus!S74</f>
        <v>5.0226958473622574E-3</v>
      </c>
      <c r="T74" s="24">
        <f>BRPL_EOD!T74-BRPL_ISGS_exbus!T74</f>
        <v>4.7590794979046613E-4</v>
      </c>
      <c r="U74" s="24">
        <f>BRPL_EOD!U74-BRPL_ISGS_exbus!U74</f>
        <v>1.672342670524074E-3</v>
      </c>
      <c r="V74" s="24">
        <f>BRPL_EOD!V74-BRPL_ISGS_exbus!V74</f>
        <v>-1.2035355329951258E-3</v>
      </c>
      <c r="W74" s="24">
        <f>BRPL_EOD!W74-BRPL_ISGS_exbus!W74</f>
        <v>-6.3594668379245434E-3</v>
      </c>
      <c r="X74" s="24">
        <f>BRPL_EOD!X74-BRPL_ISGS_exbus!X74</f>
        <v>-5.5503781594765655E-3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3.9734766103833863E-3</v>
      </c>
      <c r="L75" s="24">
        <f>BRPL_EOD!L75-BRPL_ISGS_exbus!L75</f>
        <v>6.2727350388946945E-4</v>
      </c>
      <c r="M75" s="24">
        <f>BRPL_EOD!M75-BRPL_ISGS_exbus!M75</f>
        <v>1.204869943855158E-3</v>
      </c>
      <c r="N75" s="24">
        <f>BRPL_EOD!N75-BRPL_ISGS_exbus!N75</f>
        <v>6.6255963504247006E-3</v>
      </c>
      <c r="O75" s="24">
        <f>BRPL_EOD!O75-BRPL_ISGS_exbus!O75</f>
        <v>-1.6130774810108051E-5</v>
      </c>
      <c r="P75" s="24">
        <f>BRPL_EOD!P75-BRPL_ISGS_exbus!P75</f>
        <v>-4.7842162853228842E-4</v>
      </c>
      <c r="Q75" s="24">
        <f>BRPL_EOD!Q75-BRPL_ISGS_exbus!Q75</f>
        <v>5.979970762904685E-3</v>
      </c>
      <c r="R75" s="24">
        <f>BRPL_EOD!R75-BRPL_ISGS_exbus!R75</f>
        <v>4.8362115027806851E-3</v>
      </c>
      <c r="S75" s="24">
        <f>BRPL_EOD!S75-BRPL_ISGS_exbus!S75</f>
        <v>5.0226958473622574E-3</v>
      </c>
      <c r="T75" s="24">
        <f>BRPL_EOD!T75-BRPL_ISGS_exbus!T75</f>
        <v>4.7590794979046613E-4</v>
      </c>
      <c r="U75" s="24">
        <f>BRPL_EOD!U75-BRPL_ISGS_exbus!U75</f>
        <v>1.672342670524074E-3</v>
      </c>
      <c r="V75" s="24">
        <f>BRPL_EOD!V75-BRPL_ISGS_exbus!V75</f>
        <v>-1.2035355329951258E-3</v>
      </c>
      <c r="W75" s="24">
        <f>BRPL_EOD!W75-BRPL_ISGS_exbus!W75</f>
        <v>-6.3594668379245434E-3</v>
      </c>
      <c r="X75" s="24">
        <f>BRPL_EOD!X75-BRPL_ISGS_exbus!X75</f>
        <v>-5.5503781594765655E-3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3.0199188052506543E-3</v>
      </c>
      <c r="L76" s="24">
        <f>BRPL_EOD!L76-BRPL_ISGS_exbus!L76</f>
        <v>6.2727350388946945E-4</v>
      </c>
      <c r="M76" s="24">
        <f>BRPL_EOD!M76-BRPL_ISGS_exbus!M76</f>
        <v>1.204869943855158E-3</v>
      </c>
      <c r="N76" s="24">
        <f>BRPL_EOD!N76-BRPL_ISGS_exbus!N76</f>
        <v>6.6255963504247006E-3</v>
      </c>
      <c r="O76" s="24">
        <f>BRPL_EOD!O76-BRPL_ISGS_exbus!O76</f>
        <v>-1.6130774810108051E-5</v>
      </c>
      <c r="P76" s="24">
        <f>BRPL_EOD!P76-BRPL_ISGS_exbus!P76</f>
        <v>-4.7842162853228842E-4</v>
      </c>
      <c r="Q76" s="24">
        <f>BRPL_EOD!Q76-BRPL_ISGS_exbus!Q76</f>
        <v>5.979970762904685E-3</v>
      </c>
      <c r="R76" s="24">
        <f>BRPL_EOD!R76-BRPL_ISGS_exbus!R76</f>
        <v>4.8362115027806851E-3</v>
      </c>
      <c r="S76" s="24">
        <f>BRPL_EOD!S76-BRPL_ISGS_exbus!S76</f>
        <v>5.0226958473622574E-3</v>
      </c>
      <c r="T76" s="24">
        <f>BRPL_EOD!T76-BRPL_ISGS_exbus!T76</f>
        <v>4.7590794979046613E-4</v>
      </c>
      <c r="U76" s="24">
        <f>BRPL_EOD!U76-BRPL_ISGS_exbus!U76</f>
        <v>1.672342670524074E-3</v>
      </c>
      <c r="V76" s="24">
        <f>BRPL_EOD!V76-BRPL_ISGS_exbus!V76</f>
        <v>-1.2035355329951258E-3</v>
      </c>
      <c r="W76" s="24">
        <f>BRPL_EOD!W76-BRPL_ISGS_exbus!W76</f>
        <v>-6.3594668379245434E-3</v>
      </c>
      <c r="X76" s="24">
        <f>BRPL_EOD!X76-BRPL_ISGS_exbus!X76</f>
        <v>-5.5503781594765655E-3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8.8393703287010794E-3</v>
      </c>
      <c r="L77" s="24">
        <f>BRPL_EOD!L77-BRPL_ISGS_exbus!L77</f>
        <v>2.5478268161371886E-4</v>
      </c>
      <c r="M77" s="24">
        <f>BRPL_EOD!M77-BRPL_ISGS_exbus!M77</f>
        <v>-2.5404163660880386E-3</v>
      </c>
      <c r="N77" s="24">
        <f>BRPL_EOD!N77-BRPL_ISGS_exbus!N77</f>
        <v>8.1736976047608323E-4</v>
      </c>
      <c r="O77" s="24">
        <f>BRPL_EOD!O77-BRPL_ISGS_exbus!O77</f>
        <v>-1.0466632337795545E-3</v>
      </c>
      <c r="P77" s="24">
        <f>BRPL_EOD!P77-BRPL_ISGS_exbus!P77</f>
        <v>-1.8287831125718412E-4</v>
      </c>
      <c r="Q77" s="24">
        <f>BRPL_EOD!Q77-BRPL_ISGS_exbus!Q77</f>
        <v>5.5588652037634745E-3</v>
      </c>
      <c r="R77" s="24">
        <f>BRPL_EOD!R77-BRPL_ISGS_exbus!R77</f>
        <v>8.0021468985194133E-3</v>
      </c>
      <c r="S77" s="24">
        <f>BRPL_EOD!S77-BRPL_ISGS_exbus!S77</f>
        <v>4.4665961538452592E-3</v>
      </c>
      <c r="T77" s="24">
        <f>BRPL_EOD!T77-BRPL_ISGS_exbus!T77</f>
        <v>1.3758327759199052E-3</v>
      </c>
      <c r="U77" s="24">
        <f>BRPL_EOD!U77-BRPL_ISGS_exbus!U77</f>
        <v>1.672342670524074E-3</v>
      </c>
      <c r="V77" s="24">
        <f>BRPL_EOD!V77-BRPL_ISGS_exbus!V77</f>
        <v>-1.2035355329951258E-3</v>
      </c>
      <c r="W77" s="24">
        <f>BRPL_EOD!W77-BRPL_ISGS_exbus!W77</f>
        <v>-6.3594668379245434E-3</v>
      </c>
      <c r="X77" s="24">
        <f>BRPL_EOD!X77-BRPL_ISGS_exbus!X77</f>
        <v>-5.5503781594765655E-3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-4.4022556813274605E-3</v>
      </c>
      <c r="L78" s="24">
        <f>BRPL_EOD!L78-BRPL_ISGS_exbus!L78</f>
        <v>2.5478268161371886E-4</v>
      </c>
      <c r="M78" s="24">
        <f>BRPL_EOD!M78-BRPL_ISGS_exbus!M78</f>
        <v>-2.5404163660880386E-3</v>
      </c>
      <c r="N78" s="24">
        <f>BRPL_EOD!N78-BRPL_ISGS_exbus!N78</f>
        <v>8.1736976047608323E-4</v>
      </c>
      <c r="O78" s="24">
        <f>BRPL_EOD!O78-BRPL_ISGS_exbus!O78</f>
        <v>-1.0466632337795545E-3</v>
      </c>
      <c r="P78" s="24">
        <f>BRPL_EOD!P78-BRPL_ISGS_exbus!P78</f>
        <v>-9.3573046416750572E-4</v>
      </c>
      <c r="Q78" s="24">
        <f>BRPL_EOD!Q78-BRPL_ISGS_exbus!Q78</f>
        <v>5.5588652037634745E-3</v>
      </c>
      <c r="R78" s="24">
        <f>BRPL_EOD!R78-BRPL_ISGS_exbus!R78</f>
        <v>8.0021468985194133E-3</v>
      </c>
      <c r="S78" s="24">
        <f>BRPL_EOD!S78-BRPL_ISGS_exbus!S78</f>
        <v>4.4665961538452592E-3</v>
      </c>
      <c r="T78" s="24">
        <f>BRPL_EOD!T78-BRPL_ISGS_exbus!T78</f>
        <v>1.3758327759199052E-3</v>
      </c>
      <c r="U78" s="24">
        <f>BRPL_EOD!U78-BRPL_ISGS_exbus!U78</f>
        <v>1.672342670524074E-3</v>
      </c>
      <c r="V78" s="24">
        <f>BRPL_EOD!V78-BRPL_ISGS_exbus!V78</f>
        <v>-1.2035355329951258E-3</v>
      </c>
      <c r="W78" s="24">
        <f>BRPL_EOD!W78-BRPL_ISGS_exbus!W78</f>
        <v>-6.3594668379245434E-3</v>
      </c>
      <c r="X78" s="24">
        <f>BRPL_EOD!X78-BRPL_ISGS_exbus!X78</f>
        <v>-5.5503781594765655E-3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-4.4022556813274605E-3</v>
      </c>
      <c r="L79" s="24">
        <f>BRPL_EOD!L79-BRPL_ISGS_exbus!L79</f>
        <v>2.5478268161371886E-4</v>
      </c>
      <c r="M79" s="24">
        <f>BRPL_EOD!M79-BRPL_ISGS_exbus!M79</f>
        <v>-2.5404163660880386E-3</v>
      </c>
      <c r="N79" s="24">
        <f>BRPL_EOD!N79-BRPL_ISGS_exbus!N79</f>
        <v>8.1736976047608323E-4</v>
      </c>
      <c r="O79" s="24">
        <f>BRPL_EOD!O79-BRPL_ISGS_exbus!O79</f>
        <v>-1.0466632337795545E-3</v>
      </c>
      <c r="P79" s="24">
        <f>BRPL_EOD!P79-BRPL_ISGS_exbus!P79</f>
        <v>-9.3573046416750572E-4</v>
      </c>
      <c r="Q79" s="24">
        <f>BRPL_EOD!Q79-BRPL_ISGS_exbus!Q79</f>
        <v>5.5588652037634745E-3</v>
      </c>
      <c r="R79" s="24">
        <f>BRPL_EOD!R79-BRPL_ISGS_exbus!R79</f>
        <v>8.0021468985194133E-3</v>
      </c>
      <c r="S79" s="24">
        <f>BRPL_EOD!S79-BRPL_ISGS_exbus!S79</f>
        <v>4.4665961538452592E-3</v>
      </c>
      <c r="T79" s="24">
        <f>BRPL_EOD!T79-BRPL_ISGS_exbus!T79</f>
        <v>1.3758327759199052E-3</v>
      </c>
      <c r="U79" s="24">
        <f>BRPL_EOD!U79-BRPL_ISGS_exbus!U79</f>
        <v>1.672342670524074E-3</v>
      </c>
      <c r="V79" s="24">
        <f>BRPL_EOD!V79-BRPL_ISGS_exbus!V79</f>
        <v>-1.2035355329951258E-3</v>
      </c>
      <c r="W79" s="24">
        <f>BRPL_EOD!W79-BRPL_ISGS_exbus!W79</f>
        <v>-6.3594668379245434E-3</v>
      </c>
      <c r="X79" s="24">
        <f>BRPL_EOD!X79-BRPL_ISGS_exbus!X79</f>
        <v>-5.5503781594765655E-3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-3.7401741209919237E-3</v>
      </c>
      <c r="L80" s="24">
        <f>BRPL_EOD!L80-BRPL_ISGS_exbus!L80</f>
        <v>2.5478268161371886E-4</v>
      </c>
      <c r="M80" s="24">
        <f>BRPL_EOD!M80-BRPL_ISGS_exbus!M80</f>
        <v>-2.5404163660880386E-3</v>
      </c>
      <c r="N80" s="24">
        <f>BRPL_EOD!N80-BRPL_ISGS_exbus!N80</f>
        <v>8.1736976047608323E-4</v>
      </c>
      <c r="O80" s="24">
        <f>BRPL_EOD!O80-BRPL_ISGS_exbus!O80</f>
        <v>-1.0466632337795545E-3</v>
      </c>
      <c r="P80" s="24">
        <f>BRPL_EOD!P80-BRPL_ISGS_exbus!P80</f>
        <v>-9.3573046416750572E-4</v>
      </c>
      <c r="Q80" s="24">
        <f>BRPL_EOD!Q80-BRPL_ISGS_exbus!Q80</f>
        <v>5.5588652037634745E-3</v>
      </c>
      <c r="R80" s="24">
        <f>BRPL_EOD!R80-BRPL_ISGS_exbus!R80</f>
        <v>8.0021468985194133E-3</v>
      </c>
      <c r="S80" s="24">
        <f>BRPL_EOD!S80-BRPL_ISGS_exbus!S80</f>
        <v>4.4665961538452592E-3</v>
      </c>
      <c r="T80" s="24">
        <f>BRPL_EOD!T80-BRPL_ISGS_exbus!T80</f>
        <v>1.3758327759199052E-3</v>
      </c>
      <c r="U80" s="24">
        <f>BRPL_EOD!U80-BRPL_ISGS_exbus!U80</f>
        <v>1.672342670524074E-3</v>
      </c>
      <c r="V80" s="24">
        <f>BRPL_EOD!V80-BRPL_ISGS_exbus!V80</f>
        <v>-1.2035355329951258E-3</v>
      </c>
      <c r="W80" s="24">
        <f>BRPL_EOD!W80-BRPL_ISGS_exbus!W80</f>
        <v>-6.3594668379245434E-3</v>
      </c>
      <c r="X80" s="24">
        <f>BRPL_EOD!X80-BRPL_ISGS_exbus!X80</f>
        <v>-5.5503781594765655E-3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2.9306026328868029E-4</v>
      </c>
      <c r="L81" s="24">
        <f>BRPL_EOD!L81-BRPL_ISGS_exbus!L81</f>
        <v>5.3995663690820095E-4</v>
      </c>
      <c r="M81" s="24">
        <f>BRPL_EOD!M81-BRPL_ISGS_exbus!M81</f>
        <v>-2.5404163660880386E-3</v>
      </c>
      <c r="N81" s="24">
        <f>BRPL_EOD!N81-BRPL_ISGS_exbus!N81</f>
        <v>8.1736976047608323E-4</v>
      </c>
      <c r="O81" s="24">
        <f>BRPL_EOD!O81-BRPL_ISGS_exbus!O81</f>
        <v>-1.0466632337795545E-3</v>
      </c>
      <c r="P81" s="24">
        <f>BRPL_EOD!P81-BRPL_ISGS_exbus!P81</f>
        <v>-9.3573046416750572E-4</v>
      </c>
      <c r="Q81" s="24">
        <f>BRPL_EOD!Q81-BRPL_ISGS_exbus!Q81</f>
        <v>5.979970762904685E-3</v>
      </c>
      <c r="R81" s="24">
        <f>BRPL_EOD!R81-BRPL_ISGS_exbus!R81</f>
        <v>8.2789905595213042E-3</v>
      </c>
      <c r="S81" s="24">
        <f>BRPL_EOD!S81-BRPL_ISGS_exbus!S81</f>
        <v>5.0226958473622574E-3</v>
      </c>
      <c r="T81" s="24">
        <f>BRPL_EOD!T81-BRPL_ISGS_exbus!T81</f>
        <v>1.3758327759199052E-3</v>
      </c>
      <c r="U81" s="24">
        <f>BRPL_EOD!U81-BRPL_ISGS_exbus!U81</f>
        <v>1.672342670524074E-3</v>
      </c>
      <c r="V81" s="24">
        <f>BRPL_EOD!V81-BRPL_ISGS_exbus!V81</f>
        <v>-1.2035355329951258E-3</v>
      </c>
      <c r="W81" s="24">
        <f>BRPL_EOD!W81-BRPL_ISGS_exbus!W81</f>
        <v>-6.3594668379245434E-3</v>
      </c>
      <c r="X81" s="24">
        <f>BRPL_EOD!X81-BRPL_ISGS_exbus!X81</f>
        <v>-5.5503781594765655E-3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-8.6995898300301633E-3</v>
      </c>
      <c r="L82" s="24">
        <f>BRPL_EOD!L82-BRPL_ISGS_exbus!L82</f>
        <v>0</v>
      </c>
      <c r="M82" s="24">
        <f>BRPL_EOD!M82-BRPL_ISGS_exbus!M82</f>
        <v>-2.5404163660880386E-3</v>
      </c>
      <c r="N82" s="24">
        <f>BRPL_EOD!N82-BRPL_ISGS_exbus!N82</f>
        <v>8.1736976047608323E-4</v>
      </c>
      <c r="O82" s="24">
        <f>BRPL_EOD!O82-BRPL_ISGS_exbus!O82</f>
        <v>-1.0466632337795545E-3</v>
      </c>
      <c r="P82" s="24">
        <f>BRPL_EOD!P82-BRPL_ISGS_exbus!P82</f>
        <v>-9.3573046416750572E-4</v>
      </c>
      <c r="Q82" s="24">
        <f>BRPL_EOD!Q82-BRPL_ISGS_exbus!Q82</f>
        <v>5.979970762904685E-3</v>
      </c>
      <c r="R82" s="24">
        <f>BRPL_EOD!R82-BRPL_ISGS_exbus!R82</f>
        <v>8.2789905595213042E-3</v>
      </c>
      <c r="S82" s="24">
        <f>BRPL_EOD!S82-BRPL_ISGS_exbus!S82</f>
        <v>5.0226958473622574E-3</v>
      </c>
      <c r="T82" s="24">
        <f>BRPL_EOD!T82-BRPL_ISGS_exbus!T82</f>
        <v>1.3758327759199052E-3</v>
      </c>
      <c r="U82" s="24">
        <f>BRPL_EOD!U82-BRPL_ISGS_exbus!U82</f>
        <v>1.672342670524074E-3</v>
      </c>
      <c r="V82" s="24">
        <f>BRPL_EOD!V82-BRPL_ISGS_exbus!V82</f>
        <v>-1.2035355329951258E-3</v>
      </c>
      <c r="W82" s="24">
        <f>BRPL_EOD!W82-BRPL_ISGS_exbus!W82</f>
        <v>-6.3594668379245434E-3</v>
      </c>
      <c r="X82" s="24">
        <f>BRPL_EOD!X82-BRPL_ISGS_exbus!X82</f>
        <v>-5.5503781594765655E-3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-2.3718097000547671E-3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-8.6995898300301633E-3</v>
      </c>
      <c r="L83" s="24">
        <f>BRPL_EOD!L83-BRPL_ISGS_exbus!L83</f>
        <v>0</v>
      </c>
      <c r="M83" s="24">
        <f>BRPL_EOD!M83-BRPL_ISGS_exbus!M83</f>
        <v>-2.5404163660880386E-3</v>
      </c>
      <c r="N83" s="24">
        <f>BRPL_EOD!N83-BRPL_ISGS_exbus!N83</f>
        <v>8.1736976047608323E-4</v>
      </c>
      <c r="O83" s="24">
        <f>BRPL_EOD!O83-BRPL_ISGS_exbus!O83</f>
        <v>-1.0466632337795545E-3</v>
      </c>
      <c r="P83" s="24">
        <f>BRPL_EOD!P83-BRPL_ISGS_exbus!P83</f>
        <v>-9.3573046416750572E-4</v>
      </c>
      <c r="Q83" s="24">
        <f>BRPL_EOD!Q83-BRPL_ISGS_exbus!Q83</f>
        <v>5.979970762904685E-3</v>
      </c>
      <c r="R83" s="24">
        <f>BRPL_EOD!R83-BRPL_ISGS_exbus!R83</f>
        <v>8.2789905595213042E-3</v>
      </c>
      <c r="S83" s="24">
        <f>BRPL_EOD!S83-BRPL_ISGS_exbus!S83</f>
        <v>5.0226958473622574E-3</v>
      </c>
      <c r="T83" s="24">
        <f>BRPL_EOD!T83-BRPL_ISGS_exbus!T83</f>
        <v>1.3758327759199052E-3</v>
      </c>
      <c r="U83" s="24">
        <f>BRPL_EOD!U83-BRPL_ISGS_exbus!U83</f>
        <v>1.672342670524074E-3</v>
      </c>
      <c r="V83" s="24">
        <f>BRPL_EOD!V83-BRPL_ISGS_exbus!V83</f>
        <v>-1.2035355329951258E-3</v>
      </c>
      <c r="W83" s="24">
        <f>BRPL_EOD!W83-BRPL_ISGS_exbus!W83</f>
        <v>-6.3594668379245434E-3</v>
      </c>
      <c r="X83" s="24">
        <f>BRPL_EOD!X83-BRPL_ISGS_exbus!X83</f>
        <v>-5.5503781594765655E-3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-5.9033125556767372E-4</v>
      </c>
      <c r="K84" s="24">
        <f>BRPL_EOD!K84-BRPL_ISGS_exbus!K84</f>
        <v>-8.6995898300301633E-3</v>
      </c>
      <c r="L84" s="24">
        <f>BRPL_EOD!L84-BRPL_ISGS_exbus!L84</f>
        <v>1.260919575774011E-4</v>
      </c>
      <c r="M84" s="24">
        <f>BRPL_EOD!M84-BRPL_ISGS_exbus!M84</f>
        <v>-2.5404163660880386E-3</v>
      </c>
      <c r="N84" s="24">
        <f>BRPL_EOD!N84-BRPL_ISGS_exbus!N84</f>
        <v>8.1736976047608323E-4</v>
      </c>
      <c r="O84" s="24">
        <f>BRPL_EOD!O84-BRPL_ISGS_exbus!O84</f>
        <v>-1.0466632337795545E-3</v>
      </c>
      <c r="P84" s="24">
        <f>BRPL_EOD!P84-BRPL_ISGS_exbus!P84</f>
        <v>-9.3573046416750572E-4</v>
      </c>
      <c r="Q84" s="24">
        <f>BRPL_EOD!Q84-BRPL_ISGS_exbus!Q84</f>
        <v>5.979970762904685E-3</v>
      </c>
      <c r="R84" s="24">
        <f>BRPL_EOD!R84-BRPL_ISGS_exbus!R84</f>
        <v>8.2789905595213042E-3</v>
      </c>
      <c r="S84" s="24">
        <f>BRPL_EOD!S84-BRPL_ISGS_exbus!S84</f>
        <v>5.0226958473622574E-3</v>
      </c>
      <c r="T84" s="24">
        <f>BRPL_EOD!T84-BRPL_ISGS_exbus!T84</f>
        <v>1.3758327759199052E-3</v>
      </c>
      <c r="U84" s="24">
        <f>BRPL_EOD!U84-BRPL_ISGS_exbus!U84</f>
        <v>1.672342670524074E-3</v>
      </c>
      <c r="V84" s="24">
        <f>BRPL_EOD!V84-BRPL_ISGS_exbus!V84</f>
        <v>-1.2035355329951258E-3</v>
      </c>
      <c r="W84" s="24">
        <f>BRPL_EOD!W84-BRPL_ISGS_exbus!W84</f>
        <v>-6.3594668379245434E-3</v>
      </c>
      <c r="X84" s="24">
        <f>BRPL_EOD!X84-BRPL_ISGS_exbus!X84</f>
        <v>-5.5503781594765655E-3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-5.9033125556767372E-4</v>
      </c>
      <c r="K85" s="24">
        <f>BRPL_EOD!K85-BRPL_ISGS_exbus!K85</f>
        <v>8.3550348184076029E-3</v>
      </c>
      <c r="L85" s="24">
        <f>BRPL_EOD!L85-BRPL_ISGS_exbus!L85</f>
        <v>0</v>
      </c>
      <c r="M85" s="24">
        <f>BRPL_EOD!M85-BRPL_ISGS_exbus!M85</f>
        <v>-2.5404163660880386E-3</v>
      </c>
      <c r="N85" s="24">
        <f>BRPL_EOD!N85-BRPL_ISGS_exbus!N85</f>
        <v>8.1736976047608323E-4</v>
      </c>
      <c r="O85" s="24">
        <f>BRPL_EOD!O85-BRPL_ISGS_exbus!O85</f>
        <v>-1.0466632337795545E-3</v>
      </c>
      <c r="P85" s="24">
        <f>BRPL_EOD!P85-BRPL_ISGS_exbus!P85</f>
        <v>-9.3573046416750572E-4</v>
      </c>
      <c r="Q85" s="24">
        <f>BRPL_EOD!Q85-BRPL_ISGS_exbus!Q85</f>
        <v>5.979970762904685E-3</v>
      </c>
      <c r="R85" s="24">
        <f>BRPL_EOD!R85-BRPL_ISGS_exbus!R85</f>
        <v>8.2789905595213042E-3</v>
      </c>
      <c r="S85" s="24">
        <f>BRPL_EOD!S85-BRPL_ISGS_exbus!S85</f>
        <v>5.0226958473622574E-3</v>
      </c>
      <c r="T85" s="24">
        <f>BRPL_EOD!T85-BRPL_ISGS_exbus!T85</f>
        <v>1.3758327759199052E-3</v>
      </c>
      <c r="U85" s="24">
        <f>BRPL_EOD!U85-BRPL_ISGS_exbus!U85</f>
        <v>1.672342670524074E-3</v>
      </c>
      <c r="V85" s="24">
        <f>BRPL_EOD!V85-BRPL_ISGS_exbus!V85</f>
        <v>-1.2035355329951258E-3</v>
      </c>
      <c r="W85" s="24">
        <f>BRPL_EOD!W85-BRPL_ISGS_exbus!W85</f>
        <v>-6.3594668379245434E-3</v>
      </c>
      <c r="X85" s="24">
        <f>BRPL_EOD!X85-BRPL_ISGS_exbus!X85</f>
        <v>-5.5503781594765655E-3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-5.9033125556767372E-4</v>
      </c>
      <c r="K86" s="24">
        <f>BRPL_EOD!K86-BRPL_ISGS_exbus!K86</f>
        <v>-3.6235793929790816E-3</v>
      </c>
      <c r="L86" s="24">
        <f>BRPL_EOD!L86-BRPL_ISGS_exbus!L86</f>
        <v>0</v>
      </c>
      <c r="M86" s="24">
        <f>BRPL_EOD!M86-BRPL_ISGS_exbus!M86</f>
        <v>-2.5404163660880386E-3</v>
      </c>
      <c r="N86" s="24">
        <f>BRPL_EOD!N86-BRPL_ISGS_exbus!N86</f>
        <v>8.1736976047608323E-4</v>
      </c>
      <c r="O86" s="24">
        <f>BRPL_EOD!O86-BRPL_ISGS_exbus!O86</f>
        <v>-1.0466632337795545E-3</v>
      </c>
      <c r="P86" s="24">
        <f>BRPL_EOD!P86-BRPL_ISGS_exbus!P86</f>
        <v>-9.3573046416750572E-4</v>
      </c>
      <c r="Q86" s="24">
        <f>BRPL_EOD!Q86-BRPL_ISGS_exbus!Q86</f>
        <v>5.979970762904685E-3</v>
      </c>
      <c r="R86" s="24">
        <f>BRPL_EOD!R86-BRPL_ISGS_exbus!R86</f>
        <v>8.2789905595213042E-3</v>
      </c>
      <c r="S86" s="24">
        <f>BRPL_EOD!S86-BRPL_ISGS_exbus!S86</f>
        <v>5.0226958473622574E-3</v>
      </c>
      <c r="T86" s="24">
        <f>BRPL_EOD!T86-BRPL_ISGS_exbus!T86</f>
        <v>1.3758327759199052E-3</v>
      </c>
      <c r="U86" s="24">
        <f>BRPL_EOD!U86-BRPL_ISGS_exbus!U86</f>
        <v>1.672342670524074E-3</v>
      </c>
      <c r="V86" s="24">
        <f>BRPL_EOD!V86-BRPL_ISGS_exbus!V86</f>
        <v>-1.2035355329951258E-3</v>
      </c>
      <c r="W86" s="24">
        <f>BRPL_EOD!W86-BRPL_ISGS_exbus!W86</f>
        <v>-6.3594668379245434E-3</v>
      </c>
      <c r="X86" s="24">
        <f>BRPL_EOD!X86-BRPL_ISGS_exbus!X86</f>
        <v>-5.5503781594765655E-3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-7.3763281671666815E-4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-9.745420743669797E-4</v>
      </c>
      <c r="K87" s="24">
        <f>BRPL_EOD!K87-BRPL_ISGS_exbus!K87</f>
        <v>-8.6995898300301633E-3</v>
      </c>
      <c r="L87" s="24">
        <f>BRPL_EOD!L87-BRPL_ISGS_exbus!L87</f>
        <v>0</v>
      </c>
      <c r="M87" s="24">
        <f>BRPL_EOD!M87-BRPL_ISGS_exbus!M87</f>
        <v>-2.5404163660880386E-3</v>
      </c>
      <c r="N87" s="24">
        <f>BRPL_EOD!N87-BRPL_ISGS_exbus!N87</f>
        <v>8.1736976047608323E-4</v>
      </c>
      <c r="O87" s="24">
        <f>BRPL_EOD!O87-BRPL_ISGS_exbus!O87</f>
        <v>-1.0466632337795545E-3</v>
      </c>
      <c r="P87" s="24">
        <f>BRPL_EOD!P87-BRPL_ISGS_exbus!P87</f>
        <v>-9.3573046416750572E-4</v>
      </c>
      <c r="Q87" s="24">
        <f>BRPL_EOD!Q87-BRPL_ISGS_exbus!Q87</f>
        <v>5.979970762904685E-3</v>
      </c>
      <c r="R87" s="24">
        <f>BRPL_EOD!R87-BRPL_ISGS_exbus!R87</f>
        <v>8.2789905595213042E-3</v>
      </c>
      <c r="S87" s="24">
        <f>BRPL_EOD!S87-BRPL_ISGS_exbus!S87</f>
        <v>5.0226958473622574E-3</v>
      </c>
      <c r="T87" s="24">
        <f>BRPL_EOD!T87-BRPL_ISGS_exbus!T87</f>
        <v>1.3758327759199052E-3</v>
      </c>
      <c r="U87" s="24">
        <f>BRPL_EOD!U87-BRPL_ISGS_exbus!U87</f>
        <v>1.672342670524074E-3</v>
      </c>
      <c r="V87" s="24">
        <f>BRPL_EOD!V87-BRPL_ISGS_exbus!V87</f>
        <v>-1.2035355329951258E-3</v>
      </c>
      <c r="W87" s="24">
        <f>BRPL_EOD!W87-BRPL_ISGS_exbus!W87</f>
        <v>-6.3594668379245434E-3</v>
      </c>
      <c r="X87" s="24">
        <f>BRPL_EOD!X87-BRPL_ISGS_exbus!X87</f>
        <v>-5.5503781594765655E-3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-7.3763281671666815E-4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1.8861386138624425E-3</v>
      </c>
      <c r="K88" s="24">
        <f>BRPL_EOD!K88-BRPL_ISGS_exbus!K88</f>
        <v>-8.6995898300301633E-3</v>
      </c>
      <c r="L88" s="24">
        <f>BRPL_EOD!L88-BRPL_ISGS_exbus!L88</f>
        <v>1.260919575774011E-4</v>
      </c>
      <c r="M88" s="24">
        <f>BRPL_EOD!M88-BRPL_ISGS_exbus!M88</f>
        <v>-2.5404163660880386E-3</v>
      </c>
      <c r="N88" s="24">
        <f>BRPL_EOD!N88-BRPL_ISGS_exbus!N88</f>
        <v>8.1736976047608323E-4</v>
      </c>
      <c r="O88" s="24">
        <f>BRPL_EOD!O88-BRPL_ISGS_exbus!O88</f>
        <v>-1.0466632337795545E-3</v>
      </c>
      <c r="P88" s="24">
        <f>BRPL_EOD!P88-BRPL_ISGS_exbus!P88</f>
        <v>-9.3573046416750572E-4</v>
      </c>
      <c r="Q88" s="24">
        <f>BRPL_EOD!Q88-BRPL_ISGS_exbus!Q88</f>
        <v>5.979970762904685E-3</v>
      </c>
      <c r="R88" s="24">
        <f>BRPL_EOD!R88-BRPL_ISGS_exbus!R88</f>
        <v>8.2789905595213042E-3</v>
      </c>
      <c r="S88" s="24">
        <f>BRPL_EOD!S88-BRPL_ISGS_exbus!S88</f>
        <v>5.0226958473622574E-3</v>
      </c>
      <c r="T88" s="24">
        <f>BRPL_EOD!T88-BRPL_ISGS_exbus!T88</f>
        <v>1.3758327759199052E-3</v>
      </c>
      <c r="U88" s="24">
        <f>BRPL_EOD!U88-BRPL_ISGS_exbus!U88</f>
        <v>1.672342670524074E-3</v>
      </c>
      <c r="V88" s="24">
        <f>BRPL_EOD!V88-BRPL_ISGS_exbus!V88</f>
        <v>-1.2035355329951258E-3</v>
      </c>
      <c r="W88" s="24">
        <f>BRPL_EOD!W88-BRPL_ISGS_exbus!W88</f>
        <v>-6.3594668379245434E-3</v>
      </c>
      <c r="X88" s="24">
        <f>BRPL_EOD!X88-BRPL_ISGS_exbus!X88</f>
        <v>-5.5503781594765655E-3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-3.4985952298676182E-3</v>
      </c>
      <c r="K89" s="24">
        <f>BRPL_EOD!K89-BRPL_ISGS_exbus!K89</f>
        <v>-8.6995898300301633E-3</v>
      </c>
      <c r="L89" s="24">
        <f>BRPL_EOD!L89-BRPL_ISGS_exbus!L89</f>
        <v>1.260919575774011E-4</v>
      </c>
      <c r="M89" s="24">
        <f>BRPL_EOD!M89-BRPL_ISGS_exbus!M89</f>
        <v>-2.5404163660880386E-3</v>
      </c>
      <c r="N89" s="24">
        <f>BRPL_EOD!N89-BRPL_ISGS_exbus!N89</f>
        <v>8.1736976047608323E-4</v>
      </c>
      <c r="O89" s="24">
        <f>BRPL_EOD!O89-BRPL_ISGS_exbus!O89</f>
        <v>-1.0466632337795545E-3</v>
      </c>
      <c r="P89" s="24">
        <f>BRPL_EOD!P89-BRPL_ISGS_exbus!P89</f>
        <v>-9.3573046416750572E-4</v>
      </c>
      <c r="Q89" s="24">
        <f>BRPL_EOD!Q89-BRPL_ISGS_exbus!Q89</f>
        <v>5.979970762904685E-3</v>
      </c>
      <c r="R89" s="24">
        <f>BRPL_EOD!R89-BRPL_ISGS_exbus!R89</f>
        <v>8.2789905595213042E-3</v>
      </c>
      <c r="S89" s="24">
        <f>BRPL_EOD!S89-BRPL_ISGS_exbus!S89</f>
        <v>5.0226958473622574E-3</v>
      </c>
      <c r="T89" s="24">
        <f>BRPL_EOD!T89-BRPL_ISGS_exbus!T89</f>
        <v>1.3758327759199052E-3</v>
      </c>
      <c r="U89" s="24">
        <f>BRPL_EOD!U89-BRPL_ISGS_exbus!U89</f>
        <v>1.672342670524074E-3</v>
      </c>
      <c r="V89" s="24">
        <f>BRPL_EOD!V89-BRPL_ISGS_exbus!V89</f>
        <v>-1.2035355329951258E-3</v>
      </c>
      <c r="W89" s="24">
        <f>BRPL_EOD!W89-BRPL_ISGS_exbus!W89</f>
        <v>-6.3594668379245434E-3</v>
      </c>
      <c r="X89" s="24">
        <f>BRPL_EOD!X89-BRPL_ISGS_exbus!X89</f>
        <v>-5.5503781594765655E-3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-3.9887662337623198E-4</v>
      </c>
      <c r="K90" s="24">
        <f>BRPL_EOD!K90-BRPL_ISGS_exbus!K90</f>
        <v>-8.6995898300301633E-3</v>
      </c>
      <c r="L90" s="24">
        <f>BRPL_EOD!L90-BRPL_ISGS_exbus!L90</f>
        <v>1.260919575774011E-4</v>
      </c>
      <c r="M90" s="24">
        <f>BRPL_EOD!M90-BRPL_ISGS_exbus!M90</f>
        <v>-2.5404163660880386E-3</v>
      </c>
      <c r="N90" s="24">
        <f>BRPL_EOD!N90-BRPL_ISGS_exbus!N90</f>
        <v>8.1736976047608323E-4</v>
      </c>
      <c r="O90" s="24">
        <f>BRPL_EOD!O90-BRPL_ISGS_exbus!O90</f>
        <v>-1.0466632337795545E-3</v>
      </c>
      <c r="P90" s="24">
        <f>BRPL_EOD!P90-BRPL_ISGS_exbus!P90</f>
        <v>-9.3573046416750572E-4</v>
      </c>
      <c r="Q90" s="24">
        <f>BRPL_EOD!Q90-BRPL_ISGS_exbus!Q90</f>
        <v>5.979970762904685E-3</v>
      </c>
      <c r="R90" s="24">
        <f>BRPL_EOD!R90-BRPL_ISGS_exbus!R90</f>
        <v>8.2789905595213042E-3</v>
      </c>
      <c r="S90" s="24">
        <f>BRPL_EOD!S90-BRPL_ISGS_exbus!S90</f>
        <v>5.0226958473622574E-3</v>
      </c>
      <c r="T90" s="24">
        <f>BRPL_EOD!T90-BRPL_ISGS_exbus!T90</f>
        <v>1.3758327759199052E-3</v>
      </c>
      <c r="U90" s="24">
        <f>BRPL_EOD!U90-BRPL_ISGS_exbus!U90</f>
        <v>1.672342670524074E-3</v>
      </c>
      <c r="V90" s="24">
        <f>BRPL_EOD!V90-BRPL_ISGS_exbus!V90</f>
        <v>-1.2035355329951258E-3</v>
      </c>
      <c r="W90" s="24">
        <f>BRPL_EOD!W90-BRPL_ISGS_exbus!W90</f>
        <v>-6.3594668379245434E-3</v>
      </c>
      <c r="X90" s="24">
        <f>BRPL_EOD!X90-BRPL_ISGS_exbus!X90</f>
        <v>-5.5503781594765655E-3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-8.6995898300301633E-3</v>
      </c>
      <c r="L91" s="24">
        <f>BRPL_EOD!L91-BRPL_ISGS_exbus!L91</f>
        <v>1.260919575774011E-4</v>
      </c>
      <c r="M91" s="24">
        <f>BRPL_EOD!M91-BRPL_ISGS_exbus!M91</f>
        <v>-2.5404163660880386E-3</v>
      </c>
      <c r="N91" s="24">
        <f>BRPL_EOD!N91-BRPL_ISGS_exbus!N91</f>
        <v>8.1736976047608323E-4</v>
      </c>
      <c r="O91" s="24">
        <f>BRPL_EOD!O91-BRPL_ISGS_exbus!O91</f>
        <v>-1.0466632337795545E-3</v>
      </c>
      <c r="P91" s="24">
        <f>BRPL_EOD!P91-BRPL_ISGS_exbus!P91</f>
        <v>-9.3573046416750572E-4</v>
      </c>
      <c r="Q91" s="24">
        <f>BRPL_EOD!Q91-BRPL_ISGS_exbus!Q91</f>
        <v>5.979970762904685E-3</v>
      </c>
      <c r="R91" s="24">
        <f>BRPL_EOD!R91-BRPL_ISGS_exbus!R91</f>
        <v>8.2789905595213042E-3</v>
      </c>
      <c r="S91" s="24">
        <f>BRPL_EOD!S91-BRPL_ISGS_exbus!S91</f>
        <v>5.0226958473622574E-3</v>
      </c>
      <c r="T91" s="24">
        <f>BRPL_EOD!T91-BRPL_ISGS_exbus!T91</f>
        <v>1.3758327759199052E-3</v>
      </c>
      <c r="U91" s="24">
        <f>BRPL_EOD!U91-BRPL_ISGS_exbus!U91</f>
        <v>1.672342670524074E-3</v>
      </c>
      <c r="V91" s="24">
        <f>BRPL_EOD!V91-BRPL_ISGS_exbus!V91</f>
        <v>-1.2035355329951258E-3</v>
      </c>
      <c r="W91" s="24">
        <f>BRPL_EOD!W91-BRPL_ISGS_exbus!W91</f>
        <v>-6.3594668379245434E-3</v>
      </c>
      <c r="X91" s="24">
        <f>BRPL_EOD!X91-BRPL_ISGS_exbus!X91</f>
        <v>-5.5503781594765655E-3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-8.6995898300301633E-3</v>
      </c>
      <c r="L92" s="24">
        <f>BRPL_EOD!L92-BRPL_ISGS_exbus!L92</f>
        <v>1.260919575774011E-4</v>
      </c>
      <c r="M92" s="24">
        <f>BRPL_EOD!M92-BRPL_ISGS_exbus!M92</f>
        <v>-2.5404163660880386E-3</v>
      </c>
      <c r="N92" s="24">
        <f>BRPL_EOD!N92-BRPL_ISGS_exbus!N92</f>
        <v>8.1736976047608323E-4</v>
      </c>
      <c r="O92" s="24">
        <f>BRPL_EOD!O92-BRPL_ISGS_exbus!O92</f>
        <v>-1.0466632337795545E-3</v>
      </c>
      <c r="P92" s="24">
        <f>BRPL_EOD!P92-BRPL_ISGS_exbus!P92</f>
        <v>-9.3573046416750572E-4</v>
      </c>
      <c r="Q92" s="24">
        <f>BRPL_EOD!Q92-BRPL_ISGS_exbus!Q92</f>
        <v>5.979970762904685E-3</v>
      </c>
      <c r="R92" s="24">
        <f>BRPL_EOD!R92-BRPL_ISGS_exbus!R92</f>
        <v>8.2789905595213042E-3</v>
      </c>
      <c r="S92" s="24">
        <f>BRPL_EOD!S92-BRPL_ISGS_exbus!S92</f>
        <v>5.0226958473622574E-3</v>
      </c>
      <c r="T92" s="24">
        <f>BRPL_EOD!T92-BRPL_ISGS_exbus!T92</f>
        <v>1.3758327759199052E-3</v>
      </c>
      <c r="U92" s="24">
        <f>BRPL_EOD!U92-BRPL_ISGS_exbus!U92</f>
        <v>1.672342670524074E-3</v>
      </c>
      <c r="V92" s="24">
        <f>BRPL_EOD!V92-BRPL_ISGS_exbus!V92</f>
        <v>-1.2035355329951258E-3</v>
      </c>
      <c r="W92" s="24">
        <f>BRPL_EOD!W92-BRPL_ISGS_exbus!W92</f>
        <v>-6.3594668379245434E-3</v>
      </c>
      <c r="X92" s="24">
        <f>BRPL_EOD!X92-BRPL_ISGS_exbus!X92</f>
        <v>-5.5503781594765655E-3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-1.7424959548932861E-3</v>
      </c>
      <c r="K93" s="24">
        <f>BRPL_EOD!K93-BRPL_ISGS_exbus!K93</f>
        <v>-8.6995898300301633E-3</v>
      </c>
      <c r="L93" s="24">
        <f>BRPL_EOD!L93-BRPL_ISGS_exbus!L93</f>
        <v>1.260919575774011E-4</v>
      </c>
      <c r="M93" s="24">
        <f>BRPL_EOD!M93-BRPL_ISGS_exbus!M93</f>
        <v>-2.5404163660880386E-3</v>
      </c>
      <c r="N93" s="24">
        <f>BRPL_EOD!N93-BRPL_ISGS_exbus!N93</f>
        <v>8.1736976047608323E-4</v>
      </c>
      <c r="O93" s="24">
        <f>BRPL_EOD!O93-BRPL_ISGS_exbus!O93</f>
        <v>-1.0466632337795545E-3</v>
      </c>
      <c r="P93" s="24">
        <f>BRPL_EOD!P93-BRPL_ISGS_exbus!P93</f>
        <v>-9.3573046416750572E-4</v>
      </c>
      <c r="Q93" s="24">
        <f>BRPL_EOD!Q93-BRPL_ISGS_exbus!Q93</f>
        <v>5.979970762904685E-3</v>
      </c>
      <c r="R93" s="24">
        <f>BRPL_EOD!R93-BRPL_ISGS_exbus!R93</f>
        <v>8.2789905595213042E-3</v>
      </c>
      <c r="S93" s="24">
        <f>BRPL_EOD!S93-BRPL_ISGS_exbus!S93</f>
        <v>5.0226958473622574E-3</v>
      </c>
      <c r="T93" s="24">
        <f>BRPL_EOD!T93-BRPL_ISGS_exbus!T93</f>
        <v>1.3758327759199052E-3</v>
      </c>
      <c r="U93" s="24">
        <f>BRPL_EOD!U93-BRPL_ISGS_exbus!U93</f>
        <v>1.672342670524074E-3</v>
      </c>
      <c r="V93" s="24">
        <f>BRPL_EOD!V93-BRPL_ISGS_exbus!V93</f>
        <v>-1.2035355329951258E-3</v>
      </c>
      <c r="W93" s="24">
        <f>BRPL_EOD!W93-BRPL_ISGS_exbus!W93</f>
        <v>-6.3594668379245434E-3</v>
      </c>
      <c r="X93" s="24">
        <f>BRPL_EOD!X93-BRPL_ISGS_exbus!X93</f>
        <v>-5.5503781594765655E-3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-1.7424959548932861E-3</v>
      </c>
      <c r="K94" s="24">
        <f>BRPL_EOD!K94-BRPL_ISGS_exbus!K94</f>
        <v>-8.6995898300301633E-3</v>
      </c>
      <c r="L94" s="24">
        <f>BRPL_EOD!L94-BRPL_ISGS_exbus!L94</f>
        <v>1.260919575774011E-4</v>
      </c>
      <c r="M94" s="24">
        <f>BRPL_EOD!M94-BRPL_ISGS_exbus!M94</f>
        <v>-2.5404163660880386E-3</v>
      </c>
      <c r="N94" s="24">
        <f>BRPL_EOD!N94-BRPL_ISGS_exbus!N94</f>
        <v>8.1736976047608323E-4</v>
      </c>
      <c r="O94" s="24">
        <f>BRPL_EOD!O94-BRPL_ISGS_exbus!O94</f>
        <v>-1.0466632337795545E-3</v>
      </c>
      <c r="P94" s="24">
        <f>BRPL_EOD!P94-BRPL_ISGS_exbus!P94</f>
        <v>-9.3573046416750572E-4</v>
      </c>
      <c r="Q94" s="24">
        <f>BRPL_EOD!Q94-BRPL_ISGS_exbus!Q94</f>
        <v>5.979970762904685E-3</v>
      </c>
      <c r="R94" s="24">
        <f>BRPL_EOD!R94-BRPL_ISGS_exbus!R94</f>
        <v>8.2789905595213042E-3</v>
      </c>
      <c r="S94" s="24">
        <f>BRPL_EOD!S94-BRPL_ISGS_exbus!S94</f>
        <v>5.0226958473622574E-3</v>
      </c>
      <c r="T94" s="24">
        <f>BRPL_EOD!T94-BRPL_ISGS_exbus!T94</f>
        <v>1.3758327759199052E-3</v>
      </c>
      <c r="U94" s="24">
        <f>BRPL_EOD!U94-BRPL_ISGS_exbus!U94</f>
        <v>1.672342670524074E-3</v>
      </c>
      <c r="V94" s="24">
        <f>BRPL_EOD!V94-BRPL_ISGS_exbus!V94</f>
        <v>-1.2035355329951258E-3</v>
      </c>
      <c r="W94" s="24">
        <f>BRPL_EOD!W94-BRPL_ISGS_exbus!W94</f>
        <v>-6.3594668379245434E-3</v>
      </c>
      <c r="X94" s="24">
        <f>BRPL_EOD!X94-BRPL_ISGS_exbus!X94</f>
        <v>-5.5503781594765655E-3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-3.0539980551047563E-3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-4.0000000000013358E-3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-2.9146564085777982E-3</v>
      </c>
      <c r="K95" s="24">
        <f>BRPL_EOD!K95-BRPL_ISGS_exbus!K95</f>
        <v>-8.6995898300301633E-3</v>
      </c>
      <c r="L95" s="24">
        <f>BRPL_EOD!L95-BRPL_ISGS_exbus!L95</f>
        <v>1.260919575774011E-4</v>
      </c>
      <c r="M95" s="24">
        <f>BRPL_EOD!M95-BRPL_ISGS_exbus!M95</f>
        <v>5.6189881593837754E-4</v>
      </c>
      <c r="N95" s="24">
        <f>BRPL_EOD!N95-BRPL_ISGS_exbus!N95</f>
        <v>8.1736976047608323E-4</v>
      </c>
      <c r="O95" s="24">
        <f>BRPL_EOD!O95-BRPL_ISGS_exbus!O95</f>
        <v>-1.0466632337795545E-3</v>
      </c>
      <c r="P95" s="24">
        <f>BRPL_EOD!P95-BRPL_ISGS_exbus!P95</f>
        <v>-9.3573046416750572E-4</v>
      </c>
      <c r="Q95" s="24">
        <f>BRPL_EOD!Q95-BRPL_ISGS_exbus!Q95</f>
        <v>5.979970762904685E-3</v>
      </c>
      <c r="R95" s="24">
        <f>BRPL_EOD!R95-BRPL_ISGS_exbus!R95</f>
        <v>8.2789905595213042E-3</v>
      </c>
      <c r="S95" s="24">
        <f>BRPL_EOD!S95-BRPL_ISGS_exbus!S95</f>
        <v>5.0226958473622574E-3</v>
      </c>
      <c r="T95" s="24">
        <f>BRPL_EOD!T95-BRPL_ISGS_exbus!T95</f>
        <v>1.3758327759199052E-3</v>
      </c>
      <c r="U95" s="24">
        <f>BRPL_EOD!U95-BRPL_ISGS_exbus!U95</f>
        <v>1.672342670524074E-3</v>
      </c>
      <c r="V95" s="24">
        <f>BRPL_EOD!V95-BRPL_ISGS_exbus!V95</f>
        <v>-1.2035355329951258E-3</v>
      </c>
      <c r="W95" s="24">
        <f>BRPL_EOD!W95-BRPL_ISGS_exbus!W95</f>
        <v>-6.3594668379245434E-3</v>
      </c>
      <c r="X95" s="24">
        <f>BRPL_EOD!X95-BRPL_ISGS_exbus!X95</f>
        <v>-5.5503781594765655E-3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-3.1166724404592117E-3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-4.0000000000013358E-3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5.2334724385616482E-4</v>
      </c>
      <c r="K96" s="24">
        <f>BRPL_EOD!K96-BRPL_ISGS_exbus!K96</f>
        <v>-8.6995898300301633E-3</v>
      </c>
      <c r="L96" s="24">
        <f>BRPL_EOD!L96-BRPL_ISGS_exbus!L96</f>
        <v>1.260919575774011E-4</v>
      </c>
      <c r="M96" s="24">
        <f>BRPL_EOD!M96-BRPL_ISGS_exbus!M96</f>
        <v>-2.7141377105195374E-3</v>
      </c>
      <c r="N96" s="24">
        <f>BRPL_EOD!N96-BRPL_ISGS_exbus!N96</f>
        <v>8.1736976047608323E-4</v>
      </c>
      <c r="O96" s="24">
        <f>BRPL_EOD!O96-BRPL_ISGS_exbus!O96</f>
        <v>-1.0466632337795545E-3</v>
      </c>
      <c r="P96" s="24">
        <f>BRPL_EOD!P96-BRPL_ISGS_exbus!P96</f>
        <v>-9.3573046416750572E-4</v>
      </c>
      <c r="Q96" s="24">
        <f>BRPL_EOD!Q96-BRPL_ISGS_exbus!Q96</f>
        <v>5.979970762904685E-3</v>
      </c>
      <c r="R96" s="24">
        <f>BRPL_EOD!R96-BRPL_ISGS_exbus!R96</f>
        <v>8.2789905595213042E-3</v>
      </c>
      <c r="S96" s="24">
        <f>BRPL_EOD!S96-BRPL_ISGS_exbus!S96</f>
        <v>5.0226958473622574E-3</v>
      </c>
      <c r="T96" s="24">
        <f>BRPL_EOD!T96-BRPL_ISGS_exbus!T96</f>
        <v>1.3758327759199052E-3</v>
      </c>
      <c r="U96" s="24">
        <f>BRPL_EOD!U96-BRPL_ISGS_exbus!U96</f>
        <v>1.672342670524074E-3</v>
      </c>
      <c r="V96" s="24">
        <f>BRPL_EOD!V96-BRPL_ISGS_exbus!V96</f>
        <v>-1.2035355329951258E-3</v>
      </c>
      <c r="W96" s="24">
        <f>BRPL_EOD!W96-BRPL_ISGS_exbus!W96</f>
        <v>-6.3594668379245434E-3</v>
      </c>
      <c r="X96" s="24">
        <f>BRPL_EOD!X96-BRPL_ISGS_exbus!X96</f>
        <v>-5.5503781594765655E-3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-3.1166724404592117E-3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-4.0000000000013358E-3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5.2334724385616482E-4</v>
      </c>
      <c r="K97" s="24">
        <f>BRPL_EOD!K97-BRPL_ISGS_exbus!K97</f>
        <v>-8.6995898300301633E-3</v>
      </c>
      <c r="L97" s="24">
        <f>BRPL_EOD!L97-BRPL_ISGS_exbus!L97</f>
        <v>1.260919575774011E-4</v>
      </c>
      <c r="M97" s="24">
        <f>BRPL_EOD!M97-BRPL_ISGS_exbus!M97</f>
        <v>-2.7141377105195374E-3</v>
      </c>
      <c r="N97" s="24">
        <f>BRPL_EOD!N97-BRPL_ISGS_exbus!N97</f>
        <v>8.1736976047608323E-4</v>
      </c>
      <c r="O97" s="24">
        <f>BRPL_EOD!O97-BRPL_ISGS_exbus!O97</f>
        <v>-1.0466632337795545E-3</v>
      </c>
      <c r="P97" s="24">
        <f>BRPL_EOD!P97-BRPL_ISGS_exbus!P97</f>
        <v>-9.3573046416750572E-4</v>
      </c>
      <c r="Q97" s="24">
        <f>BRPL_EOD!Q97-BRPL_ISGS_exbus!Q97</f>
        <v>5.979970762904685E-3</v>
      </c>
      <c r="R97" s="24">
        <f>BRPL_EOD!R97-BRPL_ISGS_exbus!R97</f>
        <v>8.2789905595213042E-3</v>
      </c>
      <c r="S97" s="24">
        <f>BRPL_EOD!S97-BRPL_ISGS_exbus!S97</f>
        <v>5.0226958473622574E-3</v>
      </c>
      <c r="T97" s="24">
        <f>BRPL_EOD!T97-BRPL_ISGS_exbus!T97</f>
        <v>1.3758327759199052E-3</v>
      </c>
      <c r="U97" s="24">
        <f>BRPL_EOD!U97-BRPL_ISGS_exbus!U97</f>
        <v>1.672342670524074E-3</v>
      </c>
      <c r="V97" s="24">
        <f>BRPL_EOD!V97-BRPL_ISGS_exbus!V97</f>
        <v>-1.2035355329951258E-3</v>
      </c>
      <c r="W97" s="24">
        <f>BRPL_EOD!W97-BRPL_ISGS_exbus!W97</f>
        <v>-6.3594668379245434E-3</v>
      </c>
      <c r="X97" s="24">
        <f>BRPL_EOD!X97-BRPL_ISGS_exbus!X97</f>
        <v>-5.5503781594765655E-3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-3.1166724404592117E-3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-4.0000000000013358E-3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5.2334724385616482E-4</v>
      </c>
      <c r="K98" s="24">
        <f>BRPL_EOD!K98-BRPL_ISGS_exbus!K98</f>
        <v>-8.6995898300301633E-3</v>
      </c>
      <c r="L98" s="24">
        <f>BRPL_EOD!L98-BRPL_ISGS_exbus!L98</f>
        <v>1.260919575774011E-4</v>
      </c>
      <c r="M98" s="24">
        <f>BRPL_EOD!M98-BRPL_ISGS_exbus!M98</f>
        <v>-2.7141377105195374E-3</v>
      </c>
      <c r="N98" s="24">
        <f>BRPL_EOD!N98-BRPL_ISGS_exbus!N98</f>
        <v>8.1736976047608323E-4</v>
      </c>
      <c r="O98" s="24">
        <f>BRPL_EOD!O98-BRPL_ISGS_exbus!O98</f>
        <v>-1.0466632337795545E-3</v>
      </c>
      <c r="P98" s="24">
        <f>BRPL_EOD!P98-BRPL_ISGS_exbus!P98</f>
        <v>-9.3573046416750572E-4</v>
      </c>
      <c r="Q98" s="24">
        <f>BRPL_EOD!Q98-BRPL_ISGS_exbus!Q98</f>
        <v>5.979970762904685E-3</v>
      </c>
      <c r="R98" s="24">
        <f>BRPL_EOD!R98-BRPL_ISGS_exbus!R98</f>
        <v>8.2789905595213042E-3</v>
      </c>
      <c r="S98" s="24">
        <f>BRPL_EOD!S98-BRPL_ISGS_exbus!S98</f>
        <v>5.0226958473622574E-3</v>
      </c>
      <c r="T98" s="24">
        <f>BRPL_EOD!T98-BRPL_ISGS_exbus!T98</f>
        <v>1.3758327759199052E-3</v>
      </c>
      <c r="U98" s="24">
        <f>BRPL_EOD!U98-BRPL_ISGS_exbus!U98</f>
        <v>1.672342670524074E-3</v>
      </c>
      <c r="V98" s="24">
        <f>BRPL_EOD!V98-BRPL_ISGS_exbus!V98</f>
        <v>-1.2035355329951258E-3</v>
      </c>
      <c r="W98" s="24">
        <f>BRPL_EOD!W98-BRPL_ISGS_exbus!W98</f>
        <v>-6.3594668379245434E-3</v>
      </c>
      <c r="X98" s="24">
        <f>BRPL_EOD!X98-BRPL_ISGS_exbus!X98</f>
        <v>-5.5503781594765655E-3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-1.9157282737450321E-6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-4.2201020954840684E-6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-8.4296373349668219E-7</v>
      </c>
      <c r="K99" s="24">
        <f>BRPL_EOD!K99-BRPL_ISGS_exbus!K99</f>
        <v>-3.7491461423400096E-5</v>
      </c>
      <c r="L99" s="24">
        <f>BRPL_EOD!L99-BRPL_ISGS_exbus!L99</f>
        <v>4.4703519816446935E-6</v>
      </c>
      <c r="M99" s="24">
        <f>BRPL_EOD!M99-BRPL_ISGS_exbus!M99</f>
        <v>5.9112056147725411E-6</v>
      </c>
      <c r="N99" s="24">
        <f>BRPL_EOD!N99-BRPL_ISGS_exbus!N99</f>
        <v>7.4242380191158475E-5</v>
      </c>
      <c r="O99" s="24">
        <f>BRPL_EOD!O99-BRPL_ISGS_exbus!O99</f>
        <v>1.6828490745357527E-6</v>
      </c>
      <c r="P99" s="24">
        <f>BRPL_EOD!P99-BRPL_ISGS_exbus!P99</f>
        <v>-2.4460021986971725E-5</v>
      </c>
      <c r="Q99" s="24">
        <f>BRPL_EOD!Q99-BRPL_ISGS_exbus!Q99</f>
        <v>1.0403224401273059E-4</v>
      </c>
      <c r="R99" s="24">
        <f>BRPL_EOD!R99-BRPL_ISGS_exbus!R99</f>
        <v>1.1334563812942511E-4</v>
      </c>
      <c r="S99" s="24">
        <f>BRPL_EOD!S99-BRPL_ISGS_exbus!S99</f>
        <v>8.9614443788216258E-5</v>
      </c>
      <c r="T99" s="24">
        <f>BRPL_EOD!T99-BRPL_ISGS_exbus!T99</f>
        <v>1.5535507515426067E-5</v>
      </c>
      <c r="U99" s="24">
        <f>BRPL_EOD!U99-BRPL_ISGS_exbus!U99</f>
        <v>2.7082297298974822E-5</v>
      </c>
      <c r="V99" s="24">
        <f>BRPL_EOD!V99-BRPL_ISGS_exbus!V99</f>
        <v>-3.2677018555457571E-5</v>
      </c>
      <c r="W99" s="24">
        <f>BRPL_EOD!W99-BRPL_ISGS_exbus!W99</f>
        <v>-1.259047383865286E-4</v>
      </c>
      <c r="X99" s="24">
        <f>BRPL_EOD!X99-BRPL_ISGS_exbus!X99</f>
        <v>-5.317657169090495E-5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510.15</v>
      </c>
      <c r="C3" s="197">
        <f>PPCL_NG!P3+PPCL_Spot!P3+GT_NG!P3+GT_Spot!P3+Bawana_NG!P3+Bawana_RLNG!P3+Bawana_Spot!P3</f>
        <v>509.93177879924525</v>
      </c>
      <c r="D3" s="198">
        <f t="shared" ref="D3:D66" si="0">B3-C3</f>
        <v>0.2182212007547264</v>
      </c>
      <c r="E3" s="197">
        <f>PPCL_NG!J3+PPCL_Spot!J3+GT_NG!J3+GT_Spot!J3+Bawana_NG!J3+Bawana_RLNG!J3+Bawana_Spot!J3</f>
        <v>193.63</v>
      </c>
      <c r="F3" s="197">
        <f>PPCL_NG!Q3+PPCL_Spot!Q3+GT_NG!Q3+GT_Spot!Q3+Bawana_NG!Q3+Bawana_RLNG!Q3+Bawana_Spot!Q3</f>
        <v>193.48610467719408</v>
      </c>
      <c r="G3" s="198">
        <f t="shared" ref="G3:G66" si="1">E3-F3</f>
        <v>0.14389532280591766</v>
      </c>
      <c r="H3" s="197">
        <f>PPCL_NG!K3+PPCL_Spot!K3+GT_NG!K3+GT_Spot!K3+Bawana_NG!K3+Bawana_RLNG!K3+Bawana_Spot!K3</f>
        <v>23.47</v>
      </c>
      <c r="I3" s="197">
        <f>PPCL_NG!R3+PPCL_Spot!R3+GT_NG!R3+GT_Spot!R3+Bawana_NG!R3+Bawana_RLNG!R3+Bawana_Spot!R3</f>
        <v>23.469771883910784</v>
      </c>
      <c r="J3" s="198">
        <f t="shared" ref="J3:J66" si="2">H3-I3</f>
        <v>2.281160892145806E-4</v>
      </c>
      <c r="K3" s="197">
        <f>PPCL_NG!L3+PPCL_Spot!L3+GT_NG!L3+GT_Spot!L3+Bawana_NG!L3+Bawana_RLNG!L3+Bawana_Spot!L3</f>
        <v>112.45</v>
      </c>
      <c r="L3" s="197">
        <f>PPCL_NG!S3+PPCL_Spot!S3+GT_NG!S3+GT_Spot!S3+Bawana_NG!S3+Bawana_RLNG!S3+Bawana_Spot!S3</f>
        <v>112.41224738559509</v>
      </c>
      <c r="M3" s="198">
        <f t="shared" ref="M3:M66" si="3">K3-L3</f>
        <v>3.7752614404908513E-2</v>
      </c>
      <c r="N3" s="197">
        <f>PPCL_NG!M3+PPCL_Spot!M3+GT_NG!M3+GT_Spot!M3+Bawana_NG!M3+Bawana_RLNG!M3+Bawana_Spot!M3</f>
        <v>288.48</v>
      </c>
      <c r="O3" s="197">
        <f>PPCL_NG!T3+PPCL_Spot!T3+GT_NG!T3+GT_Spot!T3+Bawana_NG!T3+Bawana_RLNG!T3+Bawana_Spot!T3</f>
        <v>288.30009725405478</v>
      </c>
      <c r="P3" s="198">
        <f t="shared" ref="P3:P66" si="4">N3-O3</f>
        <v>0.1799027459452418</v>
      </c>
      <c r="Q3" s="198">
        <f>D3+G3+J3+M3+P3</f>
        <v>0.58000000000000895</v>
      </c>
    </row>
    <row r="4" spans="1:17">
      <c r="A4" s="33" t="s">
        <v>46</v>
      </c>
      <c r="B4" s="197">
        <f>PPCL_NG!I4+PPCL_Spot!I4+GT_NG!I4+GT_Spot!I4+Bawana_NG!I4+Bawana_RLNG!I4+Bawana_Spot!I4</f>
        <v>521.54</v>
      </c>
      <c r="C4" s="197">
        <f>PPCL_NG!P4+PPCL_Spot!P4+GT_NG!P4+GT_Spot!P4+Bawana_NG!P4+Bawana_RLNG!P4+Bawana_Spot!P4</f>
        <v>521.69759477686421</v>
      </c>
      <c r="D4" s="198">
        <f t="shared" si="0"/>
        <v>-0.15759477686424361</v>
      </c>
      <c r="E4" s="197">
        <f>PPCL_NG!J4+PPCL_Spot!J4+GT_NG!J4+GT_Spot!J4+Bawana_NG!J4+Bawana_RLNG!J4+Bawana_Spot!J4</f>
        <v>196.68</v>
      </c>
      <c r="F4" s="197">
        <f>PPCL_NG!Q4+PPCL_Spot!Q4+GT_NG!Q4+GT_Spot!Q4+Bawana_NG!Q4+Bawana_RLNG!Q4+Bawana_Spot!Q4</f>
        <v>196.78849928792931</v>
      </c>
      <c r="G4" s="198">
        <f t="shared" si="1"/>
        <v>-0.10849928792930541</v>
      </c>
      <c r="H4" s="197">
        <f>PPCL_NG!K4+PPCL_Spot!K4+GT_NG!K4+GT_Spot!K4+Bawana_NG!K4+Bawana_RLNG!K4+Bawana_Spot!K4</f>
        <v>23.47</v>
      </c>
      <c r="I4" s="197">
        <f>PPCL_NG!R4+PPCL_Spot!R4+GT_NG!R4+GT_Spot!R4+Bawana_NG!R4+Bawana_RLNG!R4+Bawana_Spot!R4</f>
        <v>23.470232968396477</v>
      </c>
      <c r="J4" s="198">
        <f t="shared" si="2"/>
        <v>-2.3296839647812817E-4</v>
      </c>
      <c r="K4" s="197">
        <f>PPCL_NG!L4+PPCL_Spot!L4+GT_NG!L4+GT_Spot!L4+Bawana_NG!L4+Bawana_RLNG!L4+Bawana_Spot!L4</f>
        <v>112.45</v>
      </c>
      <c r="L4" s="197">
        <f>PPCL_NG!S4+PPCL_Spot!S4+GT_NG!S4+GT_Spot!S4+Bawana_NG!S4+Bawana_RLNG!S4+Bawana_Spot!S4</f>
        <v>112.47875228930637</v>
      </c>
      <c r="M4" s="198">
        <f t="shared" si="3"/>
        <v>-2.8752289306368084E-2</v>
      </c>
      <c r="N4" s="197">
        <f>PPCL_NG!M4+PPCL_Spot!M4+GT_NG!M4+GT_Spot!M4+Bawana_NG!M4+Bawana_RLNG!M4+Bawana_Spot!M4</f>
        <v>294.02999999999997</v>
      </c>
      <c r="O4" s="197">
        <f>PPCL_NG!T4+PPCL_Spot!T4+GT_NG!T4+GT_Spot!T4+Bawana_NG!T4+Bawana_RLNG!T4+Bawana_Spot!T4</f>
        <v>294.16492067750369</v>
      </c>
      <c r="P4" s="198">
        <f t="shared" si="4"/>
        <v>-0.13492067750371461</v>
      </c>
      <c r="Q4" s="198">
        <f t="shared" ref="Q4:Q67" si="5">D4+G4+J4+M4+P4</f>
        <v>-0.43000000000010985</v>
      </c>
    </row>
    <row r="5" spans="1:17">
      <c r="A5" s="33" t="s">
        <v>47</v>
      </c>
      <c r="B5" s="197">
        <f>PPCL_NG!I5+PPCL_Spot!I5+GT_NG!I5+GT_Spot!I5+Bawana_NG!I5+Bawana_RLNG!I5+Bawana_Spot!I5</f>
        <v>545.77</v>
      </c>
      <c r="C5" s="197">
        <f>PPCL_NG!P5+PPCL_Spot!P5+GT_NG!P5+GT_Spot!P5+Bawana_NG!P5+Bawana_RLNG!P5+Bawana_Spot!P5</f>
        <v>545.92759477686423</v>
      </c>
      <c r="D5" s="198">
        <f t="shared" si="0"/>
        <v>-0.15759477686424361</v>
      </c>
      <c r="E5" s="197">
        <f>PPCL_NG!J5+PPCL_Spot!J5+GT_NG!J5+GT_Spot!J5+Bawana_NG!J5+Bawana_RLNG!J5+Bawana_Spot!J5</f>
        <v>203.18</v>
      </c>
      <c r="F5" s="197">
        <f>PPCL_NG!Q5+PPCL_Spot!Q5+GT_NG!Q5+GT_Spot!Q5+Bawana_NG!Q5+Bawana_RLNG!Q5+Bawana_Spot!Q5</f>
        <v>203.28478357057298</v>
      </c>
      <c r="G5" s="198">
        <f t="shared" si="1"/>
        <v>-0.10478357057297671</v>
      </c>
      <c r="H5" s="197">
        <f>PPCL_NG!K5+PPCL_Spot!K5+GT_NG!K5+GT_Spot!K5+Bawana_NG!K5+Bawana_RLNG!K5+Bawana_Spot!K5</f>
        <v>23.47</v>
      </c>
      <c r="I5" s="197">
        <f>PPCL_NG!R5+PPCL_Spot!R5+GT_NG!R5+GT_Spot!R5+Bawana_NG!R5+Bawana_RLNG!R5+Bawana_Spot!R5</f>
        <v>23.469771883910784</v>
      </c>
      <c r="J5" s="198">
        <f t="shared" si="2"/>
        <v>2.281160892145806E-4</v>
      </c>
      <c r="K5" s="197">
        <f>PPCL_NG!L5+PPCL_Spot!L5+GT_NG!L5+GT_Spot!L5+Bawana_NG!L5+Bawana_RLNG!L5+Bawana_Spot!L5</f>
        <v>112.45</v>
      </c>
      <c r="L5" s="197">
        <f>PPCL_NG!S5+PPCL_Spot!S5+GT_NG!S5+GT_Spot!S5+Bawana_NG!S5+Bawana_RLNG!S5+Bawana_Spot!S5</f>
        <v>112.47690389787361</v>
      </c>
      <c r="M5" s="198">
        <f t="shared" si="3"/>
        <v>-2.6903897873609139E-2</v>
      </c>
      <c r="N5" s="197">
        <f>PPCL_NG!M5+PPCL_Spot!M5+GT_NG!M5+GT_Spot!M5+Bawana_NG!M5+Bawana_RLNG!M5+Bawana_Spot!M5</f>
        <v>263.31</v>
      </c>
      <c r="O5" s="197">
        <f>PPCL_NG!T5+PPCL_Spot!T5+GT_NG!T5+GT_Spot!T5+Bawana_NG!T5+Bawana_RLNG!T5+Bawana_Spot!T5</f>
        <v>263.44094587077848</v>
      </c>
      <c r="P5" s="198">
        <f t="shared" si="4"/>
        <v>-0.13094587077847564</v>
      </c>
      <c r="Q5" s="198">
        <f t="shared" si="5"/>
        <v>-0.42000000000009052</v>
      </c>
    </row>
    <row r="6" spans="1:17">
      <c r="A6" s="33" t="s">
        <v>48</v>
      </c>
      <c r="B6" s="197">
        <f>PPCL_NG!I6+PPCL_Spot!I6+GT_NG!I6+GT_Spot!I6+Bawana_NG!I6+Bawana_RLNG!I6+Bawana_Spot!I6</f>
        <v>527.93000000000006</v>
      </c>
      <c r="C6" s="197">
        <f>PPCL_NG!P6+PPCL_Spot!P6+GT_NG!P6+GT_Spot!P6+Bawana_NG!P6+Bawana_RLNG!P6+Bawana_Spot!P6</f>
        <v>528.08759477686419</v>
      </c>
      <c r="D6" s="198">
        <f t="shared" si="0"/>
        <v>-0.15759477686412993</v>
      </c>
      <c r="E6" s="197">
        <f>PPCL_NG!J6+PPCL_Spot!J6+GT_NG!J6+GT_Spot!J6+Bawana_NG!J6+Bawana_RLNG!J6+Bawana_Spot!J6</f>
        <v>210.73</v>
      </c>
      <c r="F6" s="197">
        <f>PPCL_NG!Q6+PPCL_Spot!Q6+GT_NG!Q6+GT_Spot!Q6+Bawana_NG!Q6+Bawana_RLNG!Q6+Bawana_Spot!Q6</f>
        <v>210.83478357057299</v>
      </c>
      <c r="G6" s="198">
        <f t="shared" si="1"/>
        <v>-0.10478357057300514</v>
      </c>
      <c r="H6" s="197">
        <f>PPCL_NG!K6+PPCL_Spot!K6+GT_NG!K6+GT_Spot!K6+Bawana_NG!K6+Bawana_RLNG!K6+Bawana_Spot!K6</f>
        <v>23.47</v>
      </c>
      <c r="I6" s="197">
        <f>PPCL_NG!R6+PPCL_Spot!R6+GT_NG!R6+GT_Spot!R6+Bawana_NG!R6+Bawana_RLNG!R6+Bawana_Spot!R6</f>
        <v>23.469771883910784</v>
      </c>
      <c r="J6" s="198">
        <f t="shared" si="2"/>
        <v>2.281160892145806E-4</v>
      </c>
      <c r="K6" s="197">
        <f>PPCL_NG!L6+PPCL_Spot!L6+GT_NG!L6+GT_Spot!L6+Bawana_NG!L6+Bawana_RLNG!L6+Bawana_Spot!L6</f>
        <v>112.45</v>
      </c>
      <c r="L6" s="197">
        <f>PPCL_NG!S6+PPCL_Spot!S6+GT_NG!S6+GT_Spot!S6+Bawana_NG!S6+Bawana_RLNG!S6+Bawana_Spot!S6</f>
        <v>112.47690389787361</v>
      </c>
      <c r="M6" s="198">
        <f t="shared" si="3"/>
        <v>-2.6903897873609139E-2</v>
      </c>
      <c r="N6" s="197">
        <f>PPCL_NG!M6+PPCL_Spot!M6+GT_NG!M6+GT_Spot!M6+Bawana_NG!M6+Bawana_RLNG!M6+Bawana_Spot!M6</f>
        <v>273.60000000000002</v>
      </c>
      <c r="O6" s="197">
        <f>PPCL_NG!T6+PPCL_Spot!T6+GT_NG!T6+GT_Spot!T6+Bawana_NG!T6+Bawana_RLNG!T6+Bawana_Spot!T6</f>
        <v>273.73094587077844</v>
      </c>
      <c r="P6" s="198">
        <f t="shared" si="4"/>
        <v>-0.13094587077841879</v>
      </c>
      <c r="Q6" s="198">
        <f t="shared" si="5"/>
        <v>-0.41999999999994841</v>
      </c>
    </row>
    <row r="7" spans="1:17">
      <c r="A7" s="33" t="s">
        <v>49</v>
      </c>
      <c r="B7" s="197">
        <f>PPCL_NG!I7+PPCL_Spot!I7+GT_NG!I7+GT_Spot!I7+Bawana_NG!I7+Bawana_RLNG!I7+Bawana_Spot!I7</f>
        <v>506.96000000000004</v>
      </c>
      <c r="C7" s="197">
        <f>PPCL_NG!P7+PPCL_Spot!P7+GT_NG!P7+GT_Spot!P7+Bawana_NG!P7+Bawana_RLNG!P7+Bawana_Spot!P7</f>
        <v>507.11759477686417</v>
      </c>
      <c r="D7" s="198">
        <f t="shared" si="0"/>
        <v>-0.15759477686412993</v>
      </c>
      <c r="E7" s="197">
        <f>PPCL_NG!J7+PPCL_Spot!J7+GT_NG!J7+GT_Spot!J7+Bawana_NG!J7+Bawana_RLNG!J7+Bawana_Spot!J7</f>
        <v>219.6</v>
      </c>
      <c r="F7" s="197">
        <f>PPCL_NG!Q7+PPCL_Spot!Q7+GT_NG!Q7+GT_Spot!Q7+Bawana_NG!Q7+Bawana_RLNG!Q7+Bawana_Spot!Q7</f>
        <v>219.704783570573</v>
      </c>
      <c r="G7" s="198">
        <f t="shared" si="1"/>
        <v>-0.10478357057300514</v>
      </c>
      <c r="H7" s="197">
        <f>PPCL_NG!K7+PPCL_Spot!K7+GT_NG!K7+GT_Spot!K7+Bawana_NG!K7+Bawana_RLNG!K7+Bawana_Spot!K7</f>
        <v>23.47</v>
      </c>
      <c r="I7" s="197">
        <f>PPCL_NG!R7+PPCL_Spot!R7+GT_NG!R7+GT_Spot!R7+Bawana_NG!R7+Bawana_RLNG!R7+Bawana_Spot!R7</f>
        <v>23.469771883910784</v>
      </c>
      <c r="J7" s="198">
        <f t="shared" si="2"/>
        <v>2.281160892145806E-4</v>
      </c>
      <c r="K7" s="197">
        <f>PPCL_NG!L7+PPCL_Spot!L7+GT_NG!L7+GT_Spot!L7+Bawana_NG!L7+Bawana_RLNG!L7+Bawana_Spot!L7</f>
        <v>112.45</v>
      </c>
      <c r="L7" s="197">
        <f>PPCL_NG!S7+PPCL_Spot!S7+GT_NG!S7+GT_Spot!S7+Bawana_NG!S7+Bawana_RLNG!S7+Bawana_Spot!S7</f>
        <v>112.47690389787361</v>
      </c>
      <c r="M7" s="198">
        <f t="shared" si="3"/>
        <v>-2.6903897873609139E-2</v>
      </c>
      <c r="N7" s="197">
        <f>PPCL_NG!M7+PPCL_Spot!M7+GT_NG!M7+GT_Spot!M7+Bawana_NG!M7+Bawana_RLNG!M7+Bawana_Spot!M7</f>
        <v>255.7</v>
      </c>
      <c r="O7" s="197">
        <f>PPCL_NG!T7+PPCL_Spot!T7+GT_NG!T7+GT_Spot!T7+Bawana_NG!T7+Bawana_RLNG!T7+Bawana_Spot!T7</f>
        <v>255.83094587077846</v>
      </c>
      <c r="P7" s="198">
        <f t="shared" si="4"/>
        <v>-0.13094587077847564</v>
      </c>
      <c r="Q7" s="198">
        <f t="shared" si="5"/>
        <v>-0.42000000000000526</v>
      </c>
    </row>
    <row r="8" spans="1:17">
      <c r="A8" s="33" t="s">
        <v>50</v>
      </c>
      <c r="B8" s="197">
        <f>PPCL_NG!I8+PPCL_Spot!I8+GT_NG!I8+GT_Spot!I8+Bawana_NG!I8+Bawana_RLNG!I8+Bawana_Spot!I8</f>
        <v>506.17</v>
      </c>
      <c r="C8" s="197">
        <f>PPCL_NG!P8+PPCL_Spot!P8+GT_NG!P8+GT_Spot!P8+Bawana_NG!P8+Bawana_RLNG!P8+Bawana_Spot!P8</f>
        <v>506.31820686351176</v>
      </c>
      <c r="D8" s="198">
        <f t="shared" si="0"/>
        <v>-0.14820686351174572</v>
      </c>
      <c r="E8" s="197">
        <f>PPCL_NG!J8+PPCL_Spot!J8+GT_NG!J8+GT_Spot!J8+Bawana_NG!J8+Bawana_RLNG!J8+Bawana_Spot!J8</f>
        <v>219.52</v>
      </c>
      <c r="F8" s="197">
        <f>PPCL_NG!Q8+PPCL_Spot!Q8+GT_NG!Q8+GT_Spot!Q8+Bawana_NG!Q8+Bawana_RLNG!Q8+Bawana_Spot!Q8</f>
        <v>219.62453541806855</v>
      </c>
      <c r="G8" s="198">
        <f t="shared" si="1"/>
        <v>-0.1045354180685365</v>
      </c>
      <c r="H8" s="197">
        <f>PPCL_NG!K8+PPCL_Spot!K8+GT_NG!K8+GT_Spot!K8+Bawana_NG!K8+Bawana_RLNG!K8+Bawana_Spot!K8</f>
        <v>23.47</v>
      </c>
      <c r="I8" s="197">
        <f>PPCL_NG!R8+PPCL_Spot!R8+GT_NG!R8+GT_Spot!R8+Bawana_NG!R8+Bawana_RLNG!R8+Bawana_Spot!R8</f>
        <v>23.469771883910784</v>
      </c>
      <c r="J8" s="198">
        <f t="shared" si="2"/>
        <v>2.281160892145806E-4</v>
      </c>
      <c r="K8" s="197">
        <f>PPCL_NG!L8+PPCL_Spot!L8+GT_NG!L8+GT_Spot!L8+Bawana_NG!L8+Bawana_RLNG!L8+Bawana_Spot!L8</f>
        <v>112.43</v>
      </c>
      <c r="L8" s="197">
        <f>PPCL_NG!S8+PPCL_Spot!S8+GT_NG!S8+GT_Spot!S8+Bawana_NG!S8+Bawana_RLNG!S8+Bawana_Spot!S8</f>
        <v>112.45685015436101</v>
      </c>
      <c r="M8" s="198">
        <f t="shared" si="3"/>
        <v>-2.6850154361000023E-2</v>
      </c>
      <c r="N8" s="197">
        <f>PPCL_NG!M8+PPCL_Spot!M8+GT_NG!M8+GT_Spot!M8+Bawana_NG!M8+Bawana_RLNG!M8+Bawana_Spot!M8</f>
        <v>255.60000000000002</v>
      </c>
      <c r="O8" s="197">
        <f>PPCL_NG!T8+PPCL_Spot!T8+GT_NG!T8+GT_Spot!T8+Bawana_NG!T8+Bawana_RLNG!T8+Bawana_Spot!T8</f>
        <v>255.73063568014788</v>
      </c>
      <c r="P8" s="198">
        <f t="shared" si="4"/>
        <v>-0.13063568014786142</v>
      </c>
      <c r="Q8" s="198">
        <f t="shared" si="5"/>
        <v>-0.40999999999992909</v>
      </c>
    </row>
    <row r="9" spans="1:17">
      <c r="A9" s="33" t="s">
        <v>51</v>
      </c>
      <c r="B9" s="197">
        <f>PPCL_NG!I9+PPCL_Spot!I9+GT_NG!I9+GT_Spot!I9+Bawana_NG!I9+Bawana_RLNG!I9+Bawana_Spot!I9</f>
        <v>506.17</v>
      </c>
      <c r="C9" s="197">
        <f>PPCL_NG!P9+PPCL_Spot!P9+GT_NG!P9+GT_Spot!P9+Bawana_NG!P9+Bawana_RLNG!P9+Bawana_Spot!P9</f>
        <v>506.31820686351176</v>
      </c>
      <c r="D9" s="198">
        <f t="shared" si="0"/>
        <v>-0.14820686351174572</v>
      </c>
      <c r="E9" s="197">
        <f>PPCL_NG!J9+PPCL_Spot!J9+GT_NG!J9+GT_Spot!J9+Bawana_NG!J9+Bawana_RLNG!J9+Bawana_Spot!J9</f>
        <v>219.52</v>
      </c>
      <c r="F9" s="197">
        <f>PPCL_NG!Q9+PPCL_Spot!Q9+GT_NG!Q9+GT_Spot!Q9+Bawana_NG!Q9+Bawana_RLNG!Q9+Bawana_Spot!Q9</f>
        <v>219.62453541806855</v>
      </c>
      <c r="G9" s="198">
        <f t="shared" si="1"/>
        <v>-0.1045354180685365</v>
      </c>
      <c r="H9" s="197">
        <f>PPCL_NG!K9+PPCL_Spot!K9+GT_NG!K9+GT_Spot!K9+Bawana_NG!K9+Bawana_RLNG!K9+Bawana_Spot!K9</f>
        <v>23.47</v>
      </c>
      <c r="I9" s="197">
        <f>PPCL_NG!R9+PPCL_Spot!R9+GT_NG!R9+GT_Spot!R9+Bawana_NG!R9+Bawana_RLNG!R9+Bawana_Spot!R9</f>
        <v>23.469771883910784</v>
      </c>
      <c r="J9" s="198">
        <f t="shared" si="2"/>
        <v>2.281160892145806E-4</v>
      </c>
      <c r="K9" s="197">
        <f>PPCL_NG!L9+PPCL_Spot!L9+GT_NG!L9+GT_Spot!L9+Bawana_NG!L9+Bawana_RLNG!L9+Bawana_Spot!L9</f>
        <v>112.43</v>
      </c>
      <c r="L9" s="197">
        <f>PPCL_NG!S9+PPCL_Spot!S9+GT_NG!S9+GT_Spot!S9+Bawana_NG!S9+Bawana_RLNG!S9+Bawana_Spot!S9</f>
        <v>112.45685015436101</v>
      </c>
      <c r="M9" s="198">
        <f t="shared" si="3"/>
        <v>-2.6850154361000023E-2</v>
      </c>
      <c r="N9" s="197">
        <f>PPCL_NG!M9+PPCL_Spot!M9+GT_NG!M9+GT_Spot!M9+Bawana_NG!M9+Bawana_RLNG!M9+Bawana_Spot!M9</f>
        <v>255.60000000000002</v>
      </c>
      <c r="O9" s="197">
        <f>PPCL_NG!T9+PPCL_Spot!T9+GT_NG!T9+GT_Spot!T9+Bawana_NG!T9+Bawana_RLNG!T9+Bawana_Spot!T9</f>
        <v>255.73063568014788</v>
      </c>
      <c r="P9" s="198">
        <f t="shared" si="4"/>
        <v>-0.13063568014786142</v>
      </c>
      <c r="Q9" s="198">
        <f t="shared" si="5"/>
        <v>-0.40999999999992909</v>
      </c>
    </row>
    <row r="10" spans="1:17">
      <c r="A10" s="33" t="s">
        <v>52</v>
      </c>
      <c r="B10" s="197">
        <f>PPCL_NG!I10+PPCL_Spot!I10+GT_NG!I10+GT_Spot!I10+Bawana_NG!I10+Bawana_RLNG!I10+Bawana_Spot!I10</f>
        <v>379.87</v>
      </c>
      <c r="C10" s="197">
        <f>PPCL_NG!P10+PPCL_Spot!P10+GT_NG!P10+GT_Spot!P10+Bawana_NG!P10+Bawana_RLNG!P10+Bawana_Spot!P10</f>
        <v>380.01820686351175</v>
      </c>
      <c r="D10" s="198">
        <f t="shared" si="0"/>
        <v>-0.14820686351174572</v>
      </c>
      <c r="E10" s="197">
        <f>PPCL_NG!J10+PPCL_Spot!J10+GT_NG!J10+GT_Spot!J10+Bawana_NG!J10+Bawana_RLNG!J10+Bawana_Spot!J10</f>
        <v>174.71</v>
      </c>
      <c r="F10" s="197">
        <f>PPCL_NG!Q10+PPCL_Spot!Q10+GT_NG!Q10+GT_Spot!Q10+Bawana_NG!Q10+Bawana_RLNG!Q10+Bawana_Spot!Q10</f>
        <v>174.81453541806854</v>
      </c>
      <c r="G10" s="198">
        <f t="shared" si="1"/>
        <v>-0.1045354180685365</v>
      </c>
      <c r="H10" s="197">
        <f>PPCL_NG!K10+PPCL_Spot!K10+GT_NG!K10+GT_Spot!K10+Bawana_NG!K10+Bawana_RLNG!K10+Bawana_Spot!K10</f>
        <v>23.47</v>
      </c>
      <c r="I10" s="197">
        <f>PPCL_NG!R10+PPCL_Spot!R10+GT_NG!R10+GT_Spot!R10+Bawana_NG!R10+Bawana_RLNG!R10+Bawana_Spot!R10</f>
        <v>23.469771883910784</v>
      </c>
      <c r="J10" s="198">
        <f t="shared" si="2"/>
        <v>2.281160892145806E-4</v>
      </c>
      <c r="K10" s="197">
        <f>PPCL_NG!L10+PPCL_Spot!L10+GT_NG!L10+GT_Spot!L10+Bawana_NG!L10+Bawana_RLNG!L10+Bawana_Spot!L10</f>
        <v>112.43</v>
      </c>
      <c r="L10" s="197">
        <f>PPCL_NG!S10+PPCL_Spot!S10+GT_NG!S10+GT_Spot!S10+Bawana_NG!S10+Bawana_RLNG!S10+Bawana_Spot!S10</f>
        <v>112.45685015436101</v>
      </c>
      <c r="M10" s="198">
        <f t="shared" si="3"/>
        <v>-2.6850154361000023E-2</v>
      </c>
      <c r="N10" s="197">
        <f>PPCL_NG!M10+PPCL_Spot!M10+GT_NG!M10+GT_Spot!M10+Bawana_NG!M10+Bawana_RLNG!M10+Bawana_Spot!M10</f>
        <v>206.71000000000004</v>
      </c>
      <c r="O10" s="197">
        <f>PPCL_NG!T10+PPCL_Spot!T10+GT_NG!T10+GT_Spot!T10+Bawana_NG!T10+Bawana_RLNG!T10+Bawana_Spot!T10</f>
        <v>206.8406356801479</v>
      </c>
      <c r="P10" s="198">
        <f t="shared" si="4"/>
        <v>-0.13063568014786142</v>
      </c>
      <c r="Q10" s="198">
        <f t="shared" si="5"/>
        <v>-0.40999999999992909</v>
      </c>
    </row>
    <row r="11" spans="1:17">
      <c r="A11" s="33" t="s">
        <v>53</v>
      </c>
      <c r="B11" s="197">
        <f>PPCL_NG!I11+PPCL_Spot!I11+GT_NG!I11+GT_Spot!I11+Bawana_NG!I11+Bawana_RLNG!I11+Bawana_Spot!I11</f>
        <v>374.19000000000005</v>
      </c>
      <c r="C11" s="197">
        <f>PPCL_NG!P11+PPCL_Spot!P11+GT_NG!P11+GT_Spot!P11+Bawana_NG!P11+Bawana_RLNG!P11+Bawana_Spot!P11</f>
        <v>374.3382068635118</v>
      </c>
      <c r="D11" s="198">
        <f t="shared" si="0"/>
        <v>-0.14820686351174572</v>
      </c>
      <c r="E11" s="197">
        <f>PPCL_NG!J11+PPCL_Spot!J11+GT_NG!J11+GT_Spot!J11+Bawana_NG!J11+Bawana_RLNG!J11+Bawana_Spot!J11</f>
        <v>132.27000000000001</v>
      </c>
      <c r="F11" s="197">
        <f>PPCL_NG!Q11+PPCL_Spot!Q11+GT_NG!Q11+GT_Spot!Q11+Bawana_NG!Q11+Bawana_RLNG!Q11+Bawana_Spot!Q11</f>
        <v>132.37453541806855</v>
      </c>
      <c r="G11" s="198">
        <f t="shared" si="1"/>
        <v>-0.1045354180685365</v>
      </c>
      <c r="H11" s="197">
        <f>PPCL_NG!K11+PPCL_Spot!K11+GT_NG!K11+GT_Spot!K11+Bawana_NG!K11+Bawana_RLNG!K11+Bawana_Spot!K11</f>
        <v>23.47</v>
      </c>
      <c r="I11" s="197">
        <f>PPCL_NG!R11+PPCL_Spot!R11+GT_NG!R11+GT_Spot!R11+Bawana_NG!R11+Bawana_RLNG!R11+Bawana_Spot!R11</f>
        <v>23.469771883910784</v>
      </c>
      <c r="J11" s="198">
        <f t="shared" si="2"/>
        <v>2.281160892145806E-4</v>
      </c>
      <c r="K11" s="197">
        <f>PPCL_NG!L11+PPCL_Spot!L11+GT_NG!L11+GT_Spot!L11+Bawana_NG!L11+Bawana_RLNG!L11+Bawana_Spot!L11</f>
        <v>112.43</v>
      </c>
      <c r="L11" s="197">
        <f>PPCL_NG!S11+PPCL_Spot!S11+GT_NG!S11+GT_Spot!S11+Bawana_NG!S11+Bawana_RLNG!S11+Bawana_Spot!S11</f>
        <v>112.45685015436101</v>
      </c>
      <c r="M11" s="198">
        <f t="shared" si="3"/>
        <v>-2.6850154361000023E-2</v>
      </c>
      <c r="N11" s="197">
        <f>PPCL_NG!M11+PPCL_Spot!M11+GT_NG!M11+GT_Spot!M11+Bawana_NG!M11+Bawana_RLNG!M11+Bawana_Spot!M11</f>
        <v>204.83000000000004</v>
      </c>
      <c r="O11" s="197">
        <f>PPCL_NG!T11+PPCL_Spot!T11+GT_NG!T11+GT_Spot!T11+Bawana_NG!T11+Bawana_RLNG!T11+Bawana_Spot!T11</f>
        <v>204.9606356801479</v>
      </c>
      <c r="P11" s="198">
        <f t="shared" si="4"/>
        <v>-0.13063568014786142</v>
      </c>
      <c r="Q11" s="198">
        <f t="shared" si="5"/>
        <v>-0.40999999999992909</v>
      </c>
    </row>
    <row r="12" spans="1:17">
      <c r="A12" s="33" t="s">
        <v>54</v>
      </c>
      <c r="B12" s="197">
        <f>PPCL_NG!I12+PPCL_Spot!I12+GT_NG!I12+GT_Spot!I12+Bawana_NG!I12+Bawana_RLNG!I12+Bawana_Spot!I12</f>
        <v>301.17</v>
      </c>
      <c r="C12" s="197">
        <f>PPCL_NG!P12+PPCL_Spot!P12+GT_NG!P12+GT_Spot!P12+Bawana_NG!P12+Bawana_RLNG!P12+Bawana_Spot!P12</f>
        <v>301.31820686351176</v>
      </c>
      <c r="D12" s="198">
        <f t="shared" si="0"/>
        <v>-0.14820686351174572</v>
      </c>
      <c r="E12" s="197">
        <f>PPCL_NG!J12+PPCL_Spot!J12+GT_NG!J12+GT_Spot!J12+Bawana_NG!J12+Bawana_RLNG!J12+Bawana_Spot!J12</f>
        <v>132.52000000000001</v>
      </c>
      <c r="F12" s="197">
        <f>PPCL_NG!Q12+PPCL_Spot!Q12+GT_NG!Q12+GT_Spot!Q12+Bawana_NG!Q12+Bawana_RLNG!Q12+Bawana_Spot!Q12</f>
        <v>132.62453541806855</v>
      </c>
      <c r="G12" s="198">
        <f t="shared" si="1"/>
        <v>-0.1045354180685365</v>
      </c>
      <c r="H12" s="197">
        <f>PPCL_NG!K12+PPCL_Spot!K12+GT_NG!K12+GT_Spot!K12+Bawana_NG!K12+Bawana_RLNG!K12+Bawana_Spot!K12</f>
        <v>23.47</v>
      </c>
      <c r="I12" s="197">
        <f>PPCL_NG!R12+PPCL_Spot!R12+GT_NG!R12+GT_Spot!R12+Bawana_NG!R12+Bawana_RLNG!R12+Bawana_Spot!R12</f>
        <v>23.469771883910784</v>
      </c>
      <c r="J12" s="198">
        <f t="shared" si="2"/>
        <v>2.281160892145806E-4</v>
      </c>
      <c r="K12" s="197">
        <f>PPCL_NG!L12+PPCL_Spot!L12+GT_NG!L12+GT_Spot!L12+Bawana_NG!L12+Bawana_RLNG!L12+Bawana_Spot!L12</f>
        <v>112.43</v>
      </c>
      <c r="L12" s="197">
        <f>PPCL_NG!S12+PPCL_Spot!S12+GT_NG!S12+GT_Spot!S12+Bawana_NG!S12+Bawana_RLNG!S12+Bawana_Spot!S12</f>
        <v>112.45685015436101</v>
      </c>
      <c r="M12" s="198">
        <f t="shared" si="3"/>
        <v>-2.6850154361000023E-2</v>
      </c>
      <c r="N12" s="197">
        <f>PPCL_NG!M12+PPCL_Spot!M12+GT_NG!M12+GT_Spot!M12+Bawana_NG!M12+Bawana_RLNG!M12+Bawana_Spot!M12</f>
        <v>205.60000000000002</v>
      </c>
      <c r="O12" s="197">
        <f>PPCL_NG!T12+PPCL_Spot!T12+GT_NG!T12+GT_Spot!T12+Bawana_NG!T12+Bawana_RLNG!T12+Bawana_Spot!T12</f>
        <v>205.73063568014788</v>
      </c>
      <c r="P12" s="198">
        <f t="shared" si="4"/>
        <v>-0.13063568014786142</v>
      </c>
      <c r="Q12" s="198">
        <f t="shared" si="5"/>
        <v>-0.40999999999992909</v>
      </c>
    </row>
    <row r="13" spans="1:17">
      <c r="A13" s="33" t="s">
        <v>55</v>
      </c>
      <c r="B13" s="197">
        <f>PPCL_NG!I13+PPCL_Spot!I13+GT_NG!I13+GT_Spot!I13+Bawana_NG!I13+Bawana_RLNG!I13+Bawana_Spot!I13</f>
        <v>333.17</v>
      </c>
      <c r="C13" s="197">
        <f>PPCL_NG!P13+PPCL_Spot!P13+GT_NG!P13+GT_Spot!P13+Bawana_NG!P13+Bawana_RLNG!P13+Bawana_Spot!P13</f>
        <v>333.31754089702582</v>
      </c>
      <c r="D13" s="198">
        <f t="shared" si="0"/>
        <v>-0.14754089702580586</v>
      </c>
      <c r="E13" s="197">
        <f>PPCL_NG!J13+PPCL_Spot!J13+GT_NG!J13+GT_Spot!J13+Bawana_NG!J13+Bawana_RLNG!J13+Bawana_Spot!J13</f>
        <v>132.52000000000001</v>
      </c>
      <c r="F13" s="197">
        <f>PPCL_NG!Q13+PPCL_Spot!Q13+GT_NG!Q13+GT_Spot!Q13+Bawana_NG!Q13+Bawana_RLNG!Q13+Bawana_Spot!Q13</f>
        <v>132.62477411573377</v>
      </c>
      <c r="G13" s="198">
        <f t="shared" si="1"/>
        <v>-0.10477411573376116</v>
      </c>
      <c r="H13" s="197">
        <f>PPCL_NG!K13+PPCL_Spot!K13+GT_NG!K13+GT_Spot!K13+Bawana_NG!K13+Bawana_RLNG!K13+Bawana_Spot!K13</f>
        <v>23.47</v>
      </c>
      <c r="I13" s="197">
        <f>PPCL_NG!R13+PPCL_Spot!R13+GT_NG!R13+GT_Spot!R13+Bawana_NG!R13+Bawana_RLNG!R13+Bawana_Spot!R13</f>
        <v>23.469797229262873</v>
      </c>
      <c r="J13" s="198">
        <f t="shared" si="2"/>
        <v>2.0277073712549054E-4</v>
      </c>
      <c r="K13" s="197">
        <f>PPCL_NG!L13+PPCL_Spot!L13+GT_NG!L13+GT_Spot!L13+Bawana_NG!L13+Bawana_RLNG!L13+Bawana_Spot!L13</f>
        <v>112.43</v>
      </c>
      <c r="L13" s="197">
        <f>PPCL_NG!S13+PPCL_Spot!S13+GT_NG!S13+GT_Spot!S13+Bawana_NG!S13+Bawana_RLNG!S13+Bawana_Spot!S13</f>
        <v>112.45694997338464</v>
      </c>
      <c r="M13" s="198">
        <f t="shared" si="3"/>
        <v>-2.6949973384631676E-2</v>
      </c>
      <c r="N13" s="197">
        <f>PPCL_NG!M13+PPCL_Spot!M13+GT_NG!M13+GT_Spot!M13+Bawana_NG!M13+Bawana_RLNG!M13+Bawana_Spot!M13</f>
        <v>205.60000000000002</v>
      </c>
      <c r="O13" s="197">
        <f>PPCL_NG!T13+PPCL_Spot!T13+GT_NG!T13+GT_Spot!T13+Bawana_NG!T13+Bawana_RLNG!T13+Bawana_Spot!T13</f>
        <v>205.73093778459292</v>
      </c>
      <c r="P13" s="198">
        <f t="shared" si="4"/>
        <v>-0.13093778459290206</v>
      </c>
      <c r="Q13" s="198">
        <f t="shared" si="5"/>
        <v>-0.40999999999997527</v>
      </c>
    </row>
    <row r="14" spans="1:17">
      <c r="A14" s="33" t="s">
        <v>56</v>
      </c>
      <c r="B14" s="197">
        <f>PPCL_NG!I14+PPCL_Spot!I14+GT_NG!I14+GT_Spot!I14+Bawana_NG!I14+Bawana_RLNG!I14+Bawana_Spot!I14</f>
        <v>333.17</v>
      </c>
      <c r="C14" s="197">
        <f>PPCL_NG!P14+PPCL_Spot!P14+GT_NG!P14+GT_Spot!P14+Bawana_NG!P14+Bawana_RLNG!P14+Bawana_Spot!P14</f>
        <v>333.31754089702582</v>
      </c>
      <c r="D14" s="198">
        <f t="shared" si="0"/>
        <v>-0.14754089702580586</v>
      </c>
      <c r="E14" s="197">
        <f>PPCL_NG!J14+PPCL_Spot!J14+GT_NG!J14+GT_Spot!J14+Bawana_NG!J14+Bawana_RLNG!J14+Bawana_Spot!J14</f>
        <v>132.52000000000001</v>
      </c>
      <c r="F14" s="197">
        <f>PPCL_NG!Q14+PPCL_Spot!Q14+GT_NG!Q14+GT_Spot!Q14+Bawana_NG!Q14+Bawana_RLNG!Q14+Bawana_Spot!Q14</f>
        <v>132.62477411573377</v>
      </c>
      <c r="G14" s="198">
        <f t="shared" si="1"/>
        <v>-0.10477411573376116</v>
      </c>
      <c r="H14" s="197">
        <f>PPCL_NG!K14+PPCL_Spot!K14+GT_NG!K14+GT_Spot!K14+Bawana_NG!K14+Bawana_RLNG!K14+Bawana_Spot!K14</f>
        <v>23.47</v>
      </c>
      <c r="I14" s="197">
        <f>PPCL_NG!R14+PPCL_Spot!R14+GT_NG!R14+GT_Spot!R14+Bawana_NG!R14+Bawana_RLNG!R14+Bawana_Spot!R14</f>
        <v>23.469797229262873</v>
      </c>
      <c r="J14" s="198">
        <f t="shared" si="2"/>
        <v>2.0277073712549054E-4</v>
      </c>
      <c r="K14" s="197">
        <f>PPCL_NG!L14+PPCL_Spot!L14+GT_NG!L14+GT_Spot!L14+Bawana_NG!L14+Bawana_RLNG!L14+Bawana_Spot!L14</f>
        <v>112.43</v>
      </c>
      <c r="L14" s="197">
        <f>PPCL_NG!S14+PPCL_Spot!S14+GT_NG!S14+GT_Spot!S14+Bawana_NG!S14+Bawana_RLNG!S14+Bawana_Spot!S14</f>
        <v>112.45694997338464</v>
      </c>
      <c r="M14" s="198">
        <f t="shared" si="3"/>
        <v>-2.6949973384631676E-2</v>
      </c>
      <c r="N14" s="197">
        <f>PPCL_NG!M14+PPCL_Spot!M14+GT_NG!M14+GT_Spot!M14+Bawana_NG!M14+Bawana_RLNG!M14+Bawana_Spot!M14</f>
        <v>165.60000000000002</v>
      </c>
      <c r="O14" s="197">
        <f>PPCL_NG!T14+PPCL_Spot!T14+GT_NG!T14+GT_Spot!T14+Bawana_NG!T14+Bawana_RLNG!T14+Bawana_Spot!T14</f>
        <v>165.73093778459292</v>
      </c>
      <c r="P14" s="198">
        <f t="shared" si="4"/>
        <v>-0.13093778459290206</v>
      </c>
      <c r="Q14" s="198">
        <f t="shared" si="5"/>
        <v>-0.40999999999997527</v>
      </c>
    </row>
    <row r="15" spans="1:17">
      <c r="A15" s="33" t="s">
        <v>57</v>
      </c>
      <c r="B15" s="197">
        <f>PPCL_NG!I15+PPCL_Spot!I15+GT_NG!I15+GT_Spot!I15+Bawana_NG!I15+Bawana_RLNG!I15+Bawana_Spot!I15</f>
        <v>333.22</v>
      </c>
      <c r="C15" s="197">
        <f>PPCL_NG!P15+PPCL_Spot!P15+GT_NG!P15+GT_Spot!P15+Bawana_NG!P15+Bawana_RLNG!P15+Bawana_Spot!P15</f>
        <v>333.36720812359124</v>
      </c>
      <c r="D15" s="198">
        <f t="shared" si="0"/>
        <v>-0.14720812359121282</v>
      </c>
      <c r="E15" s="197">
        <f>PPCL_NG!J15+PPCL_Spot!J15+GT_NG!J15+GT_Spot!J15+Bawana_NG!J15+Bawana_RLNG!J15+Bawana_Spot!J15</f>
        <v>122.52000000000001</v>
      </c>
      <c r="F15" s="197">
        <f>PPCL_NG!Q15+PPCL_Spot!Q15+GT_NG!Q15+GT_Spot!Q15+Bawana_NG!Q15+Bawana_RLNG!Q15+Bawana_Spot!Q15</f>
        <v>122.62501066040518</v>
      </c>
      <c r="G15" s="198">
        <f t="shared" si="1"/>
        <v>-0.1050106604051706</v>
      </c>
      <c r="H15" s="197">
        <f>PPCL_NG!K15+PPCL_Spot!K15+GT_NG!K15+GT_Spot!K15+Bawana_NG!K15+Bawana_RLNG!K15+Bawana_Spot!K15</f>
        <v>23.47</v>
      </c>
      <c r="I15" s="197">
        <f>PPCL_NG!R15+PPCL_Spot!R15+GT_NG!R15+GT_Spot!R15+Bawana_NG!R15+Bawana_RLNG!R15+Bawana_Spot!R15</f>
        <v>23.469782867340868</v>
      </c>
      <c r="J15" s="198">
        <f t="shared" si="2"/>
        <v>2.1713265913092528E-4</v>
      </c>
      <c r="K15" s="197">
        <f>PPCL_NG!L15+PPCL_Spot!L15+GT_NG!L15+GT_Spot!L15+Bawana_NG!L15+Bawana_RLNG!L15+Bawana_Spot!L15</f>
        <v>103.33000000000001</v>
      </c>
      <c r="L15" s="197">
        <f>PPCL_NG!S15+PPCL_Spot!S15+GT_NG!S15+GT_Spot!S15+Bawana_NG!S15+Bawana_RLNG!S15+Bawana_Spot!S15</f>
        <v>103.35723175129422</v>
      </c>
      <c r="M15" s="198">
        <f t="shared" si="3"/>
        <v>-2.7231751294209516E-2</v>
      </c>
      <c r="N15" s="197">
        <f>PPCL_NG!M15+PPCL_Spot!M15+GT_NG!M15+GT_Spot!M15+Bawana_NG!M15+Bawana_RLNG!M15+Bawana_Spot!M15</f>
        <v>165.60000000000002</v>
      </c>
      <c r="O15" s="197">
        <f>PPCL_NG!T15+PPCL_Spot!T15+GT_NG!T15+GT_Spot!T15+Bawana_NG!T15+Bawana_RLNG!T15+Bawana_Spot!T15</f>
        <v>165.73076659736847</v>
      </c>
      <c r="P15" s="198">
        <f t="shared" si="4"/>
        <v>-0.13076659736844931</v>
      </c>
      <c r="Q15" s="198">
        <f t="shared" si="5"/>
        <v>-0.40999999999991132</v>
      </c>
    </row>
    <row r="16" spans="1:17">
      <c r="A16" s="33" t="s">
        <v>58</v>
      </c>
      <c r="B16" s="197">
        <f>PPCL_NG!I16+PPCL_Spot!I16+GT_NG!I16+GT_Spot!I16+Bawana_NG!I16+Bawana_RLNG!I16+Bawana_Spot!I16</f>
        <v>333.22</v>
      </c>
      <c r="C16" s="197">
        <f>PPCL_NG!P16+PPCL_Spot!P16+GT_NG!P16+GT_Spot!P16+Bawana_NG!P16+Bawana_RLNG!P16+Bawana_Spot!P16</f>
        <v>333.36720812359124</v>
      </c>
      <c r="D16" s="198">
        <f t="shared" si="0"/>
        <v>-0.14720812359121282</v>
      </c>
      <c r="E16" s="197">
        <f>PPCL_NG!J16+PPCL_Spot!J16+GT_NG!J16+GT_Spot!J16+Bawana_NG!J16+Bawana_RLNG!J16+Bawana_Spot!J16</f>
        <v>122.52000000000001</v>
      </c>
      <c r="F16" s="197">
        <f>PPCL_NG!Q16+PPCL_Spot!Q16+GT_NG!Q16+GT_Spot!Q16+Bawana_NG!Q16+Bawana_RLNG!Q16+Bawana_Spot!Q16</f>
        <v>122.62501066040518</v>
      </c>
      <c r="G16" s="198">
        <f t="shared" si="1"/>
        <v>-0.1050106604051706</v>
      </c>
      <c r="H16" s="197">
        <f>PPCL_NG!K16+PPCL_Spot!K16+GT_NG!K16+GT_Spot!K16+Bawana_NG!K16+Bawana_RLNG!K16+Bawana_Spot!K16</f>
        <v>23.47</v>
      </c>
      <c r="I16" s="197">
        <f>PPCL_NG!R16+PPCL_Spot!R16+GT_NG!R16+GT_Spot!R16+Bawana_NG!R16+Bawana_RLNG!R16+Bawana_Spot!R16</f>
        <v>23.469782867340868</v>
      </c>
      <c r="J16" s="198">
        <f t="shared" si="2"/>
        <v>2.1713265913092528E-4</v>
      </c>
      <c r="K16" s="197">
        <f>PPCL_NG!L16+PPCL_Spot!L16+GT_NG!L16+GT_Spot!L16+Bawana_NG!L16+Bawana_RLNG!L16+Bawana_Spot!L16</f>
        <v>103.33000000000001</v>
      </c>
      <c r="L16" s="197">
        <f>PPCL_NG!S16+PPCL_Spot!S16+GT_NG!S16+GT_Spot!S16+Bawana_NG!S16+Bawana_RLNG!S16+Bawana_Spot!S16</f>
        <v>103.35723175129422</v>
      </c>
      <c r="M16" s="198">
        <f t="shared" si="3"/>
        <v>-2.7231751294209516E-2</v>
      </c>
      <c r="N16" s="197">
        <f>PPCL_NG!M16+PPCL_Spot!M16+GT_NG!M16+GT_Spot!M16+Bawana_NG!M16+Bawana_RLNG!M16+Bawana_Spot!M16</f>
        <v>165.60000000000002</v>
      </c>
      <c r="O16" s="197">
        <f>PPCL_NG!T16+PPCL_Spot!T16+GT_NG!T16+GT_Spot!T16+Bawana_NG!T16+Bawana_RLNG!T16+Bawana_Spot!T16</f>
        <v>165.73076659736847</v>
      </c>
      <c r="P16" s="198">
        <f t="shared" si="4"/>
        <v>-0.13076659736844931</v>
      </c>
      <c r="Q16" s="198">
        <f t="shared" si="5"/>
        <v>-0.40999999999991132</v>
      </c>
    </row>
    <row r="17" spans="1:17">
      <c r="A17" s="33" t="s">
        <v>59</v>
      </c>
      <c r="B17" s="197">
        <f>PPCL_NG!I17+PPCL_Spot!I17+GT_NG!I17+GT_Spot!I17+Bawana_NG!I17+Bawana_RLNG!I17+Bawana_Spot!I17</f>
        <v>333.22</v>
      </c>
      <c r="C17" s="197">
        <f>PPCL_NG!P17+PPCL_Spot!P17+GT_NG!P17+GT_Spot!P17+Bawana_NG!P17+Bawana_RLNG!P17+Bawana_Spot!P17</f>
        <v>333.36720812359124</v>
      </c>
      <c r="D17" s="198">
        <f t="shared" si="0"/>
        <v>-0.14720812359121282</v>
      </c>
      <c r="E17" s="197">
        <f>PPCL_NG!J17+PPCL_Spot!J17+GT_NG!J17+GT_Spot!J17+Bawana_NG!J17+Bawana_RLNG!J17+Bawana_Spot!J17</f>
        <v>122.52000000000001</v>
      </c>
      <c r="F17" s="197">
        <f>PPCL_NG!Q17+PPCL_Spot!Q17+GT_NG!Q17+GT_Spot!Q17+Bawana_NG!Q17+Bawana_RLNG!Q17+Bawana_Spot!Q17</f>
        <v>122.62501066040518</v>
      </c>
      <c r="G17" s="198">
        <f t="shared" si="1"/>
        <v>-0.1050106604051706</v>
      </c>
      <c r="H17" s="197">
        <f>PPCL_NG!K17+PPCL_Spot!K17+GT_NG!K17+GT_Spot!K17+Bawana_NG!K17+Bawana_RLNG!K17+Bawana_Spot!K17</f>
        <v>23.47</v>
      </c>
      <c r="I17" s="197">
        <f>PPCL_NG!R17+PPCL_Spot!R17+GT_NG!R17+GT_Spot!R17+Bawana_NG!R17+Bawana_RLNG!R17+Bawana_Spot!R17</f>
        <v>23.469782867340868</v>
      </c>
      <c r="J17" s="198">
        <f t="shared" si="2"/>
        <v>2.1713265913092528E-4</v>
      </c>
      <c r="K17" s="197">
        <f>PPCL_NG!L17+PPCL_Spot!L17+GT_NG!L17+GT_Spot!L17+Bawana_NG!L17+Bawana_RLNG!L17+Bawana_Spot!L17</f>
        <v>103.33000000000001</v>
      </c>
      <c r="L17" s="197">
        <f>PPCL_NG!S17+PPCL_Spot!S17+GT_NG!S17+GT_Spot!S17+Bawana_NG!S17+Bawana_RLNG!S17+Bawana_Spot!S17</f>
        <v>103.35723175129422</v>
      </c>
      <c r="M17" s="198">
        <f t="shared" si="3"/>
        <v>-2.7231751294209516E-2</v>
      </c>
      <c r="N17" s="197">
        <f>PPCL_NG!M17+PPCL_Spot!M17+GT_NG!M17+GT_Spot!M17+Bawana_NG!M17+Bawana_RLNG!M17+Bawana_Spot!M17</f>
        <v>165.60000000000002</v>
      </c>
      <c r="O17" s="197">
        <f>PPCL_NG!T17+PPCL_Spot!T17+GT_NG!T17+GT_Spot!T17+Bawana_NG!T17+Bawana_RLNG!T17+Bawana_Spot!T17</f>
        <v>165.73076659736847</v>
      </c>
      <c r="P17" s="198">
        <f t="shared" si="4"/>
        <v>-0.13076659736844931</v>
      </c>
      <c r="Q17" s="198">
        <f t="shared" si="5"/>
        <v>-0.40999999999991132</v>
      </c>
    </row>
    <row r="18" spans="1:17">
      <c r="A18" s="33" t="s">
        <v>60</v>
      </c>
      <c r="B18" s="197">
        <f>PPCL_NG!I18+PPCL_Spot!I18+GT_NG!I18+GT_Spot!I18+Bawana_NG!I18+Bawana_RLNG!I18+Bawana_Spot!I18</f>
        <v>333.22</v>
      </c>
      <c r="C18" s="197">
        <f>PPCL_NG!P18+PPCL_Spot!P18+GT_NG!P18+GT_Spot!P18+Bawana_NG!P18+Bawana_RLNG!P18+Bawana_Spot!P18</f>
        <v>333.36720812359124</v>
      </c>
      <c r="D18" s="198">
        <f t="shared" si="0"/>
        <v>-0.14720812359121282</v>
      </c>
      <c r="E18" s="197">
        <f>PPCL_NG!J18+PPCL_Spot!J18+GT_NG!J18+GT_Spot!J18+Bawana_NG!J18+Bawana_RLNG!J18+Bawana_Spot!J18</f>
        <v>122.52000000000001</v>
      </c>
      <c r="F18" s="197">
        <f>PPCL_NG!Q18+PPCL_Spot!Q18+GT_NG!Q18+GT_Spot!Q18+Bawana_NG!Q18+Bawana_RLNG!Q18+Bawana_Spot!Q18</f>
        <v>122.62501066040518</v>
      </c>
      <c r="G18" s="198">
        <f t="shared" si="1"/>
        <v>-0.1050106604051706</v>
      </c>
      <c r="H18" s="197">
        <f>PPCL_NG!K18+PPCL_Spot!K18+GT_NG!K18+GT_Spot!K18+Bawana_NG!K18+Bawana_RLNG!K18+Bawana_Spot!K18</f>
        <v>23.47</v>
      </c>
      <c r="I18" s="197">
        <f>PPCL_NG!R18+PPCL_Spot!R18+GT_NG!R18+GT_Spot!R18+Bawana_NG!R18+Bawana_RLNG!R18+Bawana_Spot!R18</f>
        <v>23.469782867340868</v>
      </c>
      <c r="J18" s="198">
        <f t="shared" si="2"/>
        <v>2.1713265913092528E-4</v>
      </c>
      <c r="K18" s="197">
        <f>PPCL_NG!L18+PPCL_Spot!L18+GT_NG!L18+GT_Spot!L18+Bawana_NG!L18+Bawana_RLNG!L18+Bawana_Spot!L18</f>
        <v>103.33000000000001</v>
      </c>
      <c r="L18" s="197">
        <f>PPCL_NG!S18+PPCL_Spot!S18+GT_NG!S18+GT_Spot!S18+Bawana_NG!S18+Bawana_RLNG!S18+Bawana_Spot!S18</f>
        <v>103.35723175129422</v>
      </c>
      <c r="M18" s="198">
        <f t="shared" si="3"/>
        <v>-2.7231751294209516E-2</v>
      </c>
      <c r="N18" s="197">
        <f>PPCL_NG!M18+PPCL_Spot!M18+GT_NG!M18+GT_Spot!M18+Bawana_NG!M18+Bawana_RLNG!M18+Bawana_Spot!M18</f>
        <v>165.60000000000002</v>
      </c>
      <c r="O18" s="197">
        <f>PPCL_NG!T18+PPCL_Spot!T18+GT_NG!T18+GT_Spot!T18+Bawana_NG!T18+Bawana_RLNG!T18+Bawana_Spot!T18</f>
        <v>165.73076659736847</v>
      </c>
      <c r="P18" s="198">
        <f t="shared" si="4"/>
        <v>-0.13076659736844931</v>
      </c>
      <c r="Q18" s="198">
        <f t="shared" si="5"/>
        <v>-0.40999999999991132</v>
      </c>
    </row>
    <row r="19" spans="1:17">
      <c r="A19" s="33" t="s">
        <v>61</v>
      </c>
      <c r="B19" s="197">
        <f>PPCL_NG!I19+PPCL_Spot!I19+GT_NG!I19+GT_Spot!I19+Bawana_NG!I19+Bawana_RLNG!I19+Bawana_Spot!I19</f>
        <v>333.22</v>
      </c>
      <c r="C19" s="197">
        <f>PPCL_NG!P19+PPCL_Spot!P19+GT_NG!P19+GT_Spot!P19+Bawana_NG!P19+Bawana_RLNG!P19+Bawana_Spot!P19</f>
        <v>333.36720812359124</v>
      </c>
      <c r="D19" s="198">
        <f t="shared" si="0"/>
        <v>-0.14720812359121282</v>
      </c>
      <c r="E19" s="197">
        <f>PPCL_NG!J19+PPCL_Spot!J19+GT_NG!J19+GT_Spot!J19+Bawana_NG!J19+Bawana_RLNG!J19+Bawana_Spot!J19</f>
        <v>122.52000000000001</v>
      </c>
      <c r="F19" s="197">
        <f>PPCL_NG!Q19+PPCL_Spot!Q19+GT_NG!Q19+GT_Spot!Q19+Bawana_NG!Q19+Bawana_RLNG!Q19+Bawana_Spot!Q19</f>
        <v>122.62501066040518</v>
      </c>
      <c r="G19" s="198">
        <f t="shared" si="1"/>
        <v>-0.1050106604051706</v>
      </c>
      <c r="H19" s="197">
        <f>PPCL_NG!K19+PPCL_Spot!K19+GT_NG!K19+GT_Spot!K19+Bawana_NG!K19+Bawana_RLNG!K19+Bawana_Spot!K19</f>
        <v>23.47</v>
      </c>
      <c r="I19" s="197">
        <f>PPCL_NG!R19+PPCL_Spot!R19+GT_NG!R19+GT_Spot!R19+Bawana_NG!R19+Bawana_RLNG!R19+Bawana_Spot!R19</f>
        <v>23.469782867340868</v>
      </c>
      <c r="J19" s="198">
        <f t="shared" si="2"/>
        <v>2.1713265913092528E-4</v>
      </c>
      <c r="K19" s="197">
        <f>PPCL_NG!L19+PPCL_Spot!L19+GT_NG!L19+GT_Spot!L19+Bawana_NG!L19+Bawana_RLNG!L19+Bawana_Spot!L19</f>
        <v>103.33000000000001</v>
      </c>
      <c r="L19" s="197">
        <f>PPCL_NG!S19+PPCL_Spot!S19+GT_NG!S19+GT_Spot!S19+Bawana_NG!S19+Bawana_RLNG!S19+Bawana_Spot!S19</f>
        <v>103.35723175129422</v>
      </c>
      <c r="M19" s="198">
        <f t="shared" si="3"/>
        <v>-2.7231751294209516E-2</v>
      </c>
      <c r="N19" s="197">
        <f>PPCL_NG!M19+PPCL_Spot!M19+GT_NG!M19+GT_Spot!M19+Bawana_NG!M19+Bawana_RLNG!M19+Bawana_Spot!M19</f>
        <v>165.60000000000002</v>
      </c>
      <c r="O19" s="197">
        <f>PPCL_NG!T19+PPCL_Spot!T19+GT_NG!T19+GT_Spot!T19+Bawana_NG!T19+Bawana_RLNG!T19+Bawana_Spot!T19</f>
        <v>165.73076659736847</v>
      </c>
      <c r="P19" s="198">
        <f t="shared" si="4"/>
        <v>-0.13076659736844931</v>
      </c>
      <c r="Q19" s="198">
        <f t="shared" si="5"/>
        <v>-0.40999999999991132</v>
      </c>
    </row>
    <row r="20" spans="1:17">
      <c r="A20" s="33" t="s">
        <v>62</v>
      </c>
      <c r="B20" s="197">
        <f>PPCL_NG!I20+PPCL_Spot!I20+GT_NG!I20+GT_Spot!I20+Bawana_NG!I20+Bawana_RLNG!I20+Bawana_Spot!I20</f>
        <v>333.22</v>
      </c>
      <c r="C20" s="197">
        <f>PPCL_NG!P20+PPCL_Spot!P20+GT_NG!P20+GT_Spot!P20+Bawana_NG!P20+Bawana_RLNG!P20+Bawana_Spot!P20</f>
        <v>333.36720812359124</v>
      </c>
      <c r="D20" s="198">
        <f t="shared" si="0"/>
        <v>-0.14720812359121282</v>
      </c>
      <c r="E20" s="197">
        <f>PPCL_NG!J20+PPCL_Spot!J20+GT_NG!J20+GT_Spot!J20+Bawana_NG!J20+Bawana_RLNG!J20+Bawana_Spot!J20</f>
        <v>122.52000000000001</v>
      </c>
      <c r="F20" s="197">
        <f>PPCL_NG!Q20+PPCL_Spot!Q20+GT_NG!Q20+GT_Spot!Q20+Bawana_NG!Q20+Bawana_RLNG!Q20+Bawana_Spot!Q20</f>
        <v>122.62501066040518</v>
      </c>
      <c r="G20" s="198">
        <f t="shared" si="1"/>
        <v>-0.1050106604051706</v>
      </c>
      <c r="H20" s="197">
        <f>PPCL_NG!K20+PPCL_Spot!K20+GT_NG!K20+GT_Spot!K20+Bawana_NG!K20+Bawana_RLNG!K20+Bawana_Spot!K20</f>
        <v>23.47</v>
      </c>
      <c r="I20" s="197">
        <f>PPCL_NG!R20+PPCL_Spot!R20+GT_NG!R20+GT_Spot!R20+Bawana_NG!R20+Bawana_RLNG!R20+Bawana_Spot!R20</f>
        <v>23.469782867340868</v>
      </c>
      <c r="J20" s="198">
        <f t="shared" si="2"/>
        <v>2.1713265913092528E-4</v>
      </c>
      <c r="K20" s="197">
        <f>PPCL_NG!L20+PPCL_Spot!L20+GT_NG!L20+GT_Spot!L20+Bawana_NG!L20+Bawana_RLNG!L20+Bawana_Spot!L20</f>
        <v>103.33000000000001</v>
      </c>
      <c r="L20" s="197">
        <f>PPCL_NG!S20+PPCL_Spot!S20+GT_NG!S20+GT_Spot!S20+Bawana_NG!S20+Bawana_RLNG!S20+Bawana_Spot!S20</f>
        <v>103.35723175129422</v>
      </c>
      <c r="M20" s="198">
        <f t="shared" si="3"/>
        <v>-2.7231751294209516E-2</v>
      </c>
      <c r="N20" s="197">
        <f>PPCL_NG!M20+PPCL_Spot!M20+GT_NG!M20+GT_Spot!M20+Bawana_NG!M20+Bawana_RLNG!M20+Bawana_Spot!M20</f>
        <v>165.60000000000002</v>
      </c>
      <c r="O20" s="197">
        <f>PPCL_NG!T20+PPCL_Spot!T20+GT_NG!T20+GT_Spot!T20+Bawana_NG!T20+Bawana_RLNG!T20+Bawana_Spot!T20</f>
        <v>165.73076659736847</v>
      </c>
      <c r="P20" s="198">
        <f t="shared" si="4"/>
        <v>-0.13076659736844931</v>
      </c>
      <c r="Q20" s="198">
        <f t="shared" si="5"/>
        <v>-0.40999999999991132</v>
      </c>
    </row>
    <row r="21" spans="1:17">
      <c r="A21" s="33" t="s">
        <v>63</v>
      </c>
      <c r="B21" s="197">
        <f>PPCL_NG!I21+PPCL_Spot!I21+GT_NG!I21+GT_Spot!I21+Bawana_NG!I21+Bawana_RLNG!I21+Bawana_Spot!I21</f>
        <v>333.22</v>
      </c>
      <c r="C21" s="197">
        <f>PPCL_NG!P21+PPCL_Spot!P21+GT_NG!P21+GT_Spot!P21+Bawana_NG!P21+Bawana_RLNG!P21+Bawana_Spot!P21</f>
        <v>333.36720812359124</v>
      </c>
      <c r="D21" s="198">
        <f t="shared" si="0"/>
        <v>-0.14720812359121282</v>
      </c>
      <c r="E21" s="197">
        <f>PPCL_NG!J21+PPCL_Spot!J21+GT_NG!J21+GT_Spot!J21+Bawana_NG!J21+Bawana_RLNG!J21+Bawana_Spot!J21</f>
        <v>122.52000000000001</v>
      </c>
      <c r="F21" s="197">
        <f>PPCL_NG!Q21+PPCL_Spot!Q21+GT_NG!Q21+GT_Spot!Q21+Bawana_NG!Q21+Bawana_RLNG!Q21+Bawana_Spot!Q21</f>
        <v>122.62501066040518</v>
      </c>
      <c r="G21" s="198">
        <f t="shared" si="1"/>
        <v>-0.1050106604051706</v>
      </c>
      <c r="H21" s="197">
        <f>PPCL_NG!K21+PPCL_Spot!K21+GT_NG!K21+GT_Spot!K21+Bawana_NG!K21+Bawana_RLNG!K21+Bawana_Spot!K21</f>
        <v>23.47</v>
      </c>
      <c r="I21" s="197">
        <f>PPCL_NG!R21+PPCL_Spot!R21+GT_NG!R21+GT_Spot!R21+Bawana_NG!R21+Bawana_RLNG!R21+Bawana_Spot!R21</f>
        <v>23.469782867340868</v>
      </c>
      <c r="J21" s="198">
        <f t="shared" si="2"/>
        <v>2.1713265913092528E-4</v>
      </c>
      <c r="K21" s="197">
        <f>PPCL_NG!L21+PPCL_Spot!L21+GT_NG!L21+GT_Spot!L21+Bawana_NG!L21+Bawana_RLNG!L21+Bawana_Spot!L21</f>
        <v>103.33000000000001</v>
      </c>
      <c r="L21" s="197">
        <f>PPCL_NG!S21+PPCL_Spot!S21+GT_NG!S21+GT_Spot!S21+Bawana_NG!S21+Bawana_RLNG!S21+Bawana_Spot!S21</f>
        <v>103.35723175129422</v>
      </c>
      <c r="M21" s="198">
        <f t="shared" si="3"/>
        <v>-2.7231751294209516E-2</v>
      </c>
      <c r="N21" s="197">
        <f>PPCL_NG!M21+PPCL_Spot!M21+GT_NG!M21+GT_Spot!M21+Bawana_NG!M21+Bawana_RLNG!M21+Bawana_Spot!M21</f>
        <v>165.60000000000002</v>
      </c>
      <c r="O21" s="197">
        <f>PPCL_NG!T21+PPCL_Spot!T21+GT_NG!T21+GT_Spot!T21+Bawana_NG!T21+Bawana_RLNG!T21+Bawana_Spot!T21</f>
        <v>165.73076659736847</v>
      </c>
      <c r="P21" s="198">
        <f t="shared" si="4"/>
        <v>-0.13076659736844931</v>
      </c>
      <c r="Q21" s="198">
        <f t="shared" si="5"/>
        <v>-0.40999999999991132</v>
      </c>
    </row>
    <row r="22" spans="1:17">
      <c r="A22" s="33" t="s">
        <v>64</v>
      </c>
      <c r="B22" s="197">
        <f>PPCL_NG!I22+PPCL_Spot!I22+GT_NG!I22+GT_Spot!I22+Bawana_NG!I22+Bawana_RLNG!I22+Bawana_Spot!I22</f>
        <v>333.22</v>
      </c>
      <c r="C22" s="197">
        <f>PPCL_NG!P22+PPCL_Spot!P22+GT_NG!P22+GT_Spot!P22+Bawana_NG!P22+Bawana_RLNG!P22+Bawana_Spot!P22</f>
        <v>333.36720812359124</v>
      </c>
      <c r="D22" s="198">
        <f t="shared" si="0"/>
        <v>-0.14720812359121282</v>
      </c>
      <c r="E22" s="197">
        <f>PPCL_NG!J22+PPCL_Spot!J22+GT_NG!J22+GT_Spot!J22+Bawana_NG!J22+Bawana_RLNG!J22+Bawana_Spot!J22</f>
        <v>122.52000000000001</v>
      </c>
      <c r="F22" s="197">
        <f>PPCL_NG!Q22+PPCL_Spot!Q22+GT_NG!Q22+GT_Spot!Q22+Bawana_NG!Q22+Bawana_RLNG!Q22+Bawana_Spot!Q22</f>
        <v>122.62501066040518</v>
      </c>
      <c r="G22" s="198">
        <f t="shared" si="1"/>
        <v>-0.1050106604051706</v>
      </c>
      <c r="H22" s="197">
        <f>PPCL_NG!K22+PPCL_Spot!K22+GT_NG!K22+GT_Spot!K22+Bawana_NG!K22+Bawana_RLNG!K22+Bawana_Spot!K22</f>
        <v>23.47</v>
      </c>
      <c r="I22" s="197">
        <f>PPCL_NG!R22+PPCL_Spot!R22+GT_NG!R22+GT_Spot!R22+Bawana_NG!R22+Bawana_RLNG!R22+Bawana_Spot!R22</f>
        <v>23.469782867340868</v>
      </c>
      <c r="J22" s="198">
        <f t="shared" si="2"/>
        <v>2.1713265913092528E-4</v>
      </c>
      <c r="K22" s="197">
        <f>PPCL_NG!L22+PPCL_Spot!L22+GT_NG!L22+GT_Spot!L22+Bawana_NG!L22+Bawana_RLNG!L22+Bawana_Spot!L22</f>
        <v>103.33000000000001</v>
      </c>
      <c r="L22" s="197">
        <f>PPCL_NG!S22+PPCL_Spot!S22+GT_NG!S22+GT_Spot!S22+Bawana_NG!S22+Bawana_RLNG!S22+Bawana_Spot!S22</f>
        <v>103.35723175129422</v>
      </c>
      <c r="M22" s="198">
        <f t="shared" si="3"/>
        <v>-2.7231751294209516E-2</v>
      </c>
      <c r="N22" s="197">
        <f>PPCL_NG!M22+PPCL_Spot!M22+GT_NG!M22+GT_Spot!M22+Bawana_NG!M22+Bawana_RLNG!M22+Bawana_Spot!M22</f>
        <v>165.60000000000002</v>
      </c>
      <c r="O22" s="197">
        <f>PPCL_NG!T22+PPCL_Spot!T22+GT_NG!T22+GT_Spot!T22+Bawana_NG!T22+Bawana_RLNG!T22+Bawana_Spot!T22</f>
        <v>165.73076659736847</v>
      </c>
      <c r="P22" s="198">
        <f t="shared" si="4"/>
        <v>-0.13076659736844931</v>
      </c>
      <c r="Q22" s="198">
        <f t="shared" si="5"/>
        <v>-0.40999999999991132</v>
      </c>
    </row>
    <row r="23" spans="1:17">
      <c r="A23" s="33" t="s">
        <v>65</v>
      </c>
      <c r="B23" s="197">
        <f>PPCL_NG!I23+PPCL_Spot!I23+GT_NG!I23+GT_Spot!I23+Bawana_NG!I23+Bawana_RLNG!I23+Bawana_Spot!I23</f>
        <v>333.22</v>
      </c>
      <c r="C23" s="197">
        <f>PPCL_NG!P23+PPCL_Spot!P23+GT_NG!P23+GT_Spot!P23+Bawana_NG!P23+Bawana_RLNG!P23+Bawana_Spot!P23</f>
        <v>333.36720812359124</v>
      </c>
      <c r="D23" s="198">
        <f t="shared" si="0"/>
        <v>-0.14720812359121282</v>
      </c>
      <c r="E23" s="197">
        <f>PPCL_NG!J23+PPCL_Spot!J23+GT_NG!J23+GT_Spot!J23+Bawana_NG!J23+Bawana_RLNG!J23+Bawana_Spot!J23</f>
        <v>122.52000000000001</v>
      </c>
      <c r="F23" s="197">
        <f>PPCL_NG!Q23+PPCL_Spot!Q23+GT_NG!Q23+GT_Spot!Q23+Bawana_NG!Q23+Bawana_RLNG!Q23+Bawana_Spot!Q23</f>
        <v>122.62501066040518</v>
      </c>
      <c r="G23" s="198">
        <f t="shared" si="1"/>
        <v>-0.1050106604051706</v>
      </c>
      <c r="H23" s="197">
        <f>PPCL_NG!K23+PPCL_Spot!K23+GT_NG!K23+GT_Spot!K23+Bawana_NG!K23+Bawana_RLNG!K23+Bawana_Spot!K23</f>
        <v>23.47</v>
      </c>
      <c r="I23" s="197">
        <f>PPCL_NG!R23+PPCL_Spot!R23+GT_NG!R23+GT_Spot!R23+Bawana_NG!R23+Bawana_RLNG!R23+Bawana_Spot!R23</f>
        <v>23.469782867340868</v>
      </c>
      <c r="J23" s="198">
        <f t="shared" si="2"/>
        <v>2.1713265913092528E-4</v>
      </c>
      <c r="K23" s="197">
        <f>PPCL_NG!L23+PPCL_Spot!L23+GT_NG!L23+GT_Spot!L23+Bawana_NG!L23+Bawana_RLNG!L23+Bawana_Spot!L23</f>
        <v>103.33000000000001</v>
      </c>
      <c r="L23" s="197">
        <f>PPCL_NG!S23+PPCL_Spot!S23+GT_NG!S23+GT_Spot!S23+Bawana_NG!S23+Bawana_RLNG!S23+Bawana_Spot!S23</f>
        <v>103.35723175129422</v>
      </c>
      <c r="M23" s="198">
        <f t="shared" si="3"/>
        <v>-2.7231751294209516E-2</v>
      </c>
      <c r="N23" s="197">
        <f>PPCL_NG!M23+PPCL_Spot!M23+GT_NG!M23+GT_Spot!M23+Bawana_NG!M23+Bawana_RLNG!M23+Bawana_Spot!M23</f>
        <v>165.60000000000002</v>
      </c>
      <c r="O23" s="197">
        <f>PPCL_NG!T23+PPCL_Spot!T23+GT_NG!T23+GT_Spot!T23+Bawana_NG!T23+Bawana_RLNG!T23+Bawana_Spot!T23</f>
        <v>165.73076659736847</v>
      </c>
      <c r="P23" s="198">
        <f t="shared" si="4"/>
        <v>-0.13076659736844931</v>
      </c>
      <c r="Q23" s="198">
        <f t="shared" si="5"/>
        <v>-0.40999999999991132</v>
      </c>
    </row>
    <row r="24" spans="1:17">
      <c r="A24" s="33" t="s">
        <v>66</v>
      </c>
      <c r="B24" s="197">
        <f>PPCL_NG!I24+PPCL_Spot!I24+GT_NG!I24+GT_Spot!I24+Bawana_NG!I24+Bawana_RLNG!I24+Bawana_Spot!I24</f>
        <v>333.22</v>
      </c>
      <c r="C24" s="197">
        <f>PPCL_NG!P24+PPCL_Spot!P24+GT_NG!P24+GT_Spot!P24+Bawana_NG!P24+Bawana_RLNG!P24+Bawana_Spot!P24</f>
        <v>333.36720812359124</v>
      </c>
      <c r="D24" s="198">
        <f t="shared" si="0"/>
        <v>-0.14720812359121282</v>
      </c>
      <c r="E24" s="197">
        <f>PPCL_NG!J24+PPCL_Spot!J24+GT_NG!J24+GT_Spot!J24+Bawana_NG!J24+Bawana_RLNG!J24+Bawana_Spot!J24</f>
        <v>122.52000000000001</v>
      </c>
      <c r="F24" s="197">
        <f>PPCL_NG!Q24+PPCL_Spot!Q24+GT_NG!Q24+GT_Spot!Q24+Bawana_NG!Q24+Bawana_RLNG!Q24+Bawana_Spot!Q24</f>
        <v>122.62501066040518</v>
      </c>
      <c r="G24" s="198">
        <f t="shared" si="1"/>
        <v>-0.1050106604051706</v>
      </c>
      <c r="H24" s="197">
        <f>PPCL_NG!K24+PPCL_Spot!K24+GT_NG!K24+GT_Spot!K24+Bawana_NG!K24+Bawana_RLNG!K24+Bawana_Spot!K24</f>
        <v>23.47</v>
      </c>
      <c r="I24" s="197">
        <f>PPCL_NG!R24+PPCL_Spot!R24+GT_NG!R24+GT_Spot!R24+Bawana_NG!R24+Bawana_RLNG!R24+Bawana_Spot!R24</f>
        <v>23.469782867340868</v>
      </c>
      <c r="J24" s="198">
        <f t="shared" si="2"/>
        <v>2.1713265913092528E-4</v>
      </c>
      <c r="K24" s="197">
        <f>PPCL_NG!L24+PPCL_Spot!L24+GT_NG!L24+GT_Spot!L24+Bawana_NG!L24+Bawana_RLNG!L24+Bawana_Spot!L24</f>
        <v>103.33000000000001</v>
      </c>
      <c r="L24" s="197">
        <f>PPCL_NG!S24+PPCL_Spot!S24+GT_NG!S24+GT_Spot!S24+Bawana_NG!S24+Bawana_RLNG!S24+Bawana_Spot!S24</f>
        <v>103.35723175129422</v>
      </c>
      <c r="M24" s="198">
        <f t="shared" si="3"/>
        <v>-2.7231751294209516E-2</v>
      </c>
      <c r="N24" s="197">
        <f>PPCL_NG!M24+PPCL_Spot!M24+GT_NG!M24+GT_Spot!M24+Bawana_NG!M24+Bawana_RLNG!M24+Bawana_Spot!M24</f>
        <v>165.60000000000002</v>
      </c>
      <c r="O24" s="197">
        <f>PPCL_NG!T24+PPCL_Spot!T24+GT_NG!T24+GT_Spot!T24+Bawana_NG!T24+Bawana_RLNG!T24+Bawana_Spot!T24</f>
        <v>165.73076659736847</v>
      </c>
      <c r="P24" s="198">
        <f t="shared" si="4"/>
        <v>-0.13076659736844931</v>
      </c>
      <c r="Q24" s="198">
        <f t="shared" si="5"/>
        <v>-0.40999999999991132</v>
      </c>
    </row>
    <row r="25" spans="1:17">
      <c r="A25" s="33" t="s">
        <v>67</v>
      </c>
      <c r="B25" s="197">
        <f>PPCL_NG!I25+PPCL_Spot!I25+GT_NG!I25+GT_Spot!I25+Bawana_NG!I25+Bawana_RLNG!I25+Bawana_Spot!I25</f>
        <v>333.22</v>
      </c>
      <c r="C25" s="197">
        <f>PPCL_NG!P25+PPCL_Spot!P25+GT_NG!P25+GT_Spot!P25+Bawana_NG!P25+Bawana_RLNG!P25+Bawana_Spot!P25</f>
        <v>333.36720812359124</v>
      </c>
      <c r="D25" s="198">
        <f t="shared" si="0"/>
        <v>-0.14720812359121282</v>
      </c>
      <c r="E25" s="197">
        <f>PPCL_NG!J25+PPCL_Spot!J25+GT_NG!J25+GT_Spot!J25+Bawana_NG!J25+Bawana_RLNG!J25+Bawana_Spot!J25</f>
        <v>122.52000000000001</v>
      </c>
      <c r="F25" s="197">
        <f>PPCL_NG!Q25+PPCL_Spot!Q25+GT_NG!Q25+GT_Spot!Q25+Bawana_NG!Q25+Bawana_RLNG!Q25+Bawana_Spot!Q25</f>
        <v>122.62501066040518</v>
      </c>
      <c r="G25" s="198">
        <f t="shared" si="1"/>
        <v>-0.1050106604051706</v>
      </c>
      <c r="H25" s="197">
        <f>PPCL_NG!K25+PPCL_Spot!K25+GT_NG!K25+GT_Spot!K25+Bawana_NG!K25+Bawana_RLNG!K25+Bawana_Spot!K25</f>
        <v>23.47</v>
      </c>
      <c r="I25" s="197">
        <f>PPCL_NG!R25+PPCL_Spot!R25+GT_NG!R25+GT_Spot!R25+Bawana_NG!R25+Bawana_RLNG!R25+Bawana_Spot!R25</f>
        <v>23.469782867340868</v>
      </c>
      <c r="J25" s="198">
        <f t="shared" si="2"/>
        <v>2.1713265913092528E-4</v>
      </c>
      <c r="K25" s="197">
        <f>PPCL_NG!L25+PPCL_Spot!L25+GT_NG!L25+GT_Spot!L25+Bawana_NG!L25+Bawana_RLNG!L25+Bawana_Spot!L25</f>
        <v>103.33000000000001</v>
      </c>
      <c r="L25" s="197">
        <f>PPCL_NG!S25+PPCL_Spot!S25+GT_NG!S25+GT_Spot!S25+Bawana_NG!S25+Bawana_RLNG!S25+Bawana_Spot!S25</f>
        <v>103.35723175129422</v>
      </c>
      <c r="M25" s="198">
        <f t="shared" si="3"/>
        <v>-2.7231751294209516E-2</v>
      </c>
      <c r="N25" s="197">
        <f>PPCL_NG!M25+PPCL_Spot!M25+GT_NG!M25+GT_Spot!M25+Bawana_NG!M25+Bawana_RLNG!M25+Bawana_Spot!M25</f>
        <v>165.60000000000002</v>
      </c>
      <c r="O25" s="197">
        <f>PPCL_NG!T25+PPCL_Spot!T25+GT_NG!T25+GT_Spot!T25+Bawana_NG!T25+Bawana_RLNG!T25+Bawana_Spot!T25</f>
        <v>165.73076659736847</v>
      </c>
      <c r="P25" s="198">
        <f t="shared" si="4"/>
        <v>-0.13076659736844931</v>
      </c>
      <c r="Q25" s="198">
        <f t="shared" si="5"/>
        <v>-0.40999999999991132</v>
      </c>
    </row>
    <row r="26" spans="1:17">
      <c r="A26" s="33" t="s">
        <v>68</v>
      </c>
      <c r="B26" s="197">
        <f>PPCL_NG!I26+PPCL_Spot!I26+GT_NG!I26+GT_Spot!I26+Bawana_NG!I26+Bawana_RLNG!I26+Bawana_Spot!I26</f>
        <v>324.96000000000004</v>
      </c>
      <c r="C26" s="197">
        <f>PPCL_NG!P26+PPCL_Spot!P26+GT_NG!P26+GT_Spot!P26+Bawana_NG!P26+Bawana_RLNG!P26+Bawana_Spot!P26</f>
        <v>325.116696374458</v>
      </c>
      <c r="D26" s="198">
        <f t="shared" si="0"/>
        <v>-0.15669637445796525</v>
      </c>
      <c r="E26" s="197">
        <f>PPCL_NG!J26+PPCL_Spot!J26+GT_NG!J26+GT_Spot!J26+Bawana_NG!J26+Bawana_RLNG!J26+Bawana_Spot!J26</f>
        <v>122.6</v>
      </c>
      <c r="F26" s="197">
        <f>PPCL_NG!Q26+PPCL_Spot!Q26+GT_NG!Q26+GT_Spot!Q26+Bawana_NG!Q26+Bawana_RLNG!Q26+Bawana_Spot!Q26</f>
        <v>122.70517418031481</v>
      </c>
      <c r="G26" s="198">
        <f t="shared" si="1"/>
        <v>-0.10517418031481895</v>
      </c>
      <c r="H26" s="197">
        <f>PPCL_NG!K26+PPCL_Spot!K26+GT_NG!K26+GT_Spot!K26+Bawana_NG!K26+Bawana_RLNG!K26+Bawana_Spot!K26</f>
        <v>23.47</v>
      </c>
      <c r="I26" s="197">
        <f>PPCL_NG!R26+PPCL_Spot!R26+GT_NG!R26+GT_Spot!R26+Bawana_NG!R26+Bawana_RLNG!R26+Bawana_Spot!R26</f>
        <v>23.469771883910784</v>
      </c>
      <c r="J26" s="198">
        <f t="shared" si="2"/>
        <v>2.281160892145806E-4</v>
      </c>
      <c r="K26" s="197">
        <f>PPCL_NG!L26+PPCL_Spot!L26+GT_NG!L26+GT_Spot!L26+Bawana_NG!L26+Bawana_RLNG!L26+Bawana_Spot!L26</f>
        <v>99.45</v>
      </c>
      <c r="L26" s="197">
        <f>PPCL_NG!S26+PPCL_Spot!S26+GT_NG!S26+GT_Spot!S26+Bawana_NG!S26+Bawana_RLNG!S26+Bawana_Spot!S26</f>
        <v>99.477411690537963</v>
      </c>
      <c r="M26" s="198">
        <f t="shared" si="3"/>
        <v>-2.7411690537959998E-2</v>
      </c>
      <c r="N26" s="197">
        <f>PPCL_NG!M26+PPCL_Spot!M26+GT_NG!M26+GT_Spot!M26+Bawana_NG!M26+Bawana_RLNG!M26+Bawana_Spot!M26</f>
        <v>165.7</v>
      </c>
      <c r="O26" s="197">
        <f>PPCL_NG!T26+PPCL_Spot!T26+GT_NG!T26+GT_Spot!T26+Bawana_NG!T26+Bawana_RLNG!T26+Bawana_Spot!T26</f>
        <v>165.83094587077846</v>
      </c>
      <c r="P26" s="198">
        <f t="shared" si="4"/>
        <v>-0.13094587077847564</v>
      </c>
      <c r="Q26" s="198">
        <f t="shared" si="5"/>
        <v>-0.42000000000000526</v>
      </c>
    </row>
    <row r="27" spans="1:17">
      <c r="A27" s="33" t="s">
        <v>69</v>
      </c>
      <c r="B27" s="197">
        <f>PPCL_NG!I27+PPCL_Spot!I27+GT_NG!I27+GT_Spot!I27+Bawana_NG!I27+Bawana_RLNG!I27+Bawana_Spot!I27</f>
        <v>324.96000000000004</v>
      </c>
      <c r="C27" s="197">
        <f>PPCL_NG!P27+PPCL_Spot!P27+GT_NG!P27+GT_Spot!P27+Bawana_NG!P27+Bawana_RLNG!P27+Bawana_Spot!P27</f>
        <v>325.116696374458</v>
      </c>
      <c r="D27" s="198">
        <f t="shared" si="0"/>
        <v>-0.15669637445796525</v>
      </c>
      <c r="E27" s="197">
        <f>PPCL_NG!J27+PPCL_Spot!J27+GT_NG!J27+GT_Spot!J27+Bawana_NG!J27+Bawana_RLNG!J27+Bawana_Spot!J27</f>
        <v>122.6</v>
      </c>
      <c r="F27" s="197">
        <f>PPCL_NG!Q27+PPCL_Spot!Q27+GT_NG!Q27+GT_Spot!Q27+Bawana_NG!Q27+Bawana_RLNG!Q27+Bawana_Spot!Q27</f>
        <v>122.70517418031481</v>
      </c>
      <c r="G27" s="198">
        <f t="shared" si="1"/>
        <v>-0.10517418031481895</v>
      </c>
      <c r="H27" s="197">
        <f>PPCL_NG!K27+PPCL_Spot!K27+GT_NG!K27+GT_Spot!K27+Bawana_NG!K27+Bawana_RLNG!K27+Bawana_Spot!K27</f>
        <v>23.47</v>
      </c>
      <c r="I27" s="197">
        <f>PPCL_NG!R27+PPCL_Spot!R27+GT_NG!R27+GT_Spot!R27+Bawana_NG!R27+Bawana_RLNG!R27+Bawana_Spot!R27</f>
        <v>23.469771883910784</v>
      </c>
      <c r="J27" s="198">
        <f t="shared" si="2"/>
        <v>2.281160892145806E-4</v>
      </c>
      <c r="K27" s="197">
        <f>PPCL_NG!L27+PPCL_Spot!L27+GT_NG!L27+GT_Spot!L27+Bawana_NG!L27+Bawana_RLNG!L27+Bawana_Spot!L27</f>
        <v>99.45</v>
      </c>
      <c r="L27" s="197">
        <f>PPCL_NG!S27+PPCL_Spot!S27+GT_NG!S27+GT_Spot!S27+Bawana_NG!S27+Bawana_RLNG!S27+Bawana_Spot!S27</f>
        <v>99.477411690537963</v>
      </c>
      <c r="M27" s="198">
        <f t="shared" si="3"/>
        <v>-2.7411690537959998E-2</v>
      </c>
      <c r="N27" s="197">
        <f>PPCL_NG!M27+PPCL_Spot!M27+GT_NG!M27+GT_Spot!M27+Bawana_NG!M27+Bawana_RLNG!M27+Bawana_Spot!M27</f>
        <v>165.7</v>
      </c>
      <c r="O27" s="197">
        <f>PPCL_NG!T27+PPCL_Spot!T27+GT_NG!T27+GT_Spot!T27+Bawana_NG!T27+Bawana_RLNG!T27+Bawana_Spot!T27</f>
        <v>165.83094587077846</v>
      </c>
      <c r="P27" s="198">
        <f t="shared" si="4"/>
        <v>-0.13094587077847564</v>
      </c>
      <c r="Q27" s="198">
        <f t="shared" si="5"/>
        <v>-0.42000000000000526</v>
      </c>
    </row>
    <row r="28" spans="1:17">
      <c r="A28" s="33" t="s">
        <v>70</v>
      </c>
      <c r="B28" s="197">
        <f>PPCL_NG!I28+PPCL_Spot!I28+GT_NG!I28+GT_Spot!I28+Bawana_NG!I28+Bawana_RLNG!I28+Bawana_Spot!I28</f>
        <v>324.96000000000004</v>
      </c>
      <c r="C28" s="197">
        <f>PPCL_NG!P28+PPCL_Spot!P28+GT_NG!P28+GT_Spot!P28+Bawana_NG!P28+Bawana_RLNG!P28+Bawana_Spot!P28</f>
        <v>325.116696374458</v>
      </c>
      <c r="D28" s="198">
        <f t="shared" si="0"/>
        <v>-0.15669637445796525</v>
      </c>
      <c r="E28" s="197">
        <f>PPCL_NG!J28+PPCL_Spot!J28+GT_NG!J28+GT_Spot!J28+Bawana_NG!J28+Bawana_RLNG!J28+Bawana_Spot!J28</f>
        <v>122.6</v>
      </c>
      <c r="F28" s="197">
        <f>PPCL_NG!Q28+PPCL_Spot!Q28+GT_NG!Q28+GT_Spot!Q28+Bawana_NG!Q28+Bawana_RLNG!Q28+Bawana_Spot!Q28</f>
        <v>122.70517418031481</v>
      </c>
      <c r="G28" s="198">
        <f t="shared" si="1"/>
        <v>-0.10517418031481895</v>
      </c>
      <c r="H28" s="197">
        <f>PPCL_NG!K28+PPCL_Spot!K28+GT_NG!K28+GT_Spot!K28+Bawana_NG!K28+Bawana_RLNG!K28+Bawana_Spot!K28</f>
        <v>23.47</v>
      </c>
      <c r="I28" s="197">
        <f>PPCL_NG!R28+PPCL_Spot!R28+GT_NG!R28+GT_Spot!R28+Bawana_NG!R28+Bawana_RLNG!R28+Bawana_Spot!R28</f>
        <v>23.469771883910784</v>
      </c>
      <c r="J28" s="198">
        <f t="shared" si="2"/>
        <v>2.281160892145806E-4</v>
      </c>
      <c r="K28" s="197">
        <f>PPCL_NG!L28+PPCL_Spot!L28+GT_NG!L28+GT_Spot!L28+Bawana_NG!L28+Bawana_RLNG!L28+Bawana_Spot!L28</f>
        <v>99.45</v>
      </c>
      <c r="L28" s="197">
        <f>PPCL_NG!S28+PPCL_Spot!S28+GT_NG!S28+GT_Spot!S28+Bawana_NG!S28+Bawana_RLNG!S28+Bawana_Spot!S28</f>
        <v>99.477411690537963</v>
      </c>
      <c r="M28" s="198">
        <f t="shared" si="3"/>
        <v>-2.7411690537959998E-2</v>
      </c>
      <c r="N28" s="197">
        <f>PPCL_NG!M28+PPCL_Spot!M28+GT_NG!M28+GT_Spot!M28+Bawana_NG!M28+Bawana_RLNG!M28+Bawana_Spot!M28</f>
        <v>165.7</v>
      </c>
      <c r="O28" s="197">
        <f>PPCL_NG!T28+PPCL_Spot!T28+GT_NG!T28+GT_Spot!T28+Bawana_NG!T28+Bawana_RLNG!T28+Bawana_Spot!T28</f>
        <v>165.83094587077846</v>
      </c>
      <c r="P28" s="198">
        <f t="shared" si="4"/>
        <v>-0.13094587077847564</v>
      </c>
      <c r="Q28" s="198">
        <f t="shared" si="5"/>
        <v>-0.42000000000000526</v>
      </c>
    </row>
    <row r="29" spans="1:17">
      <c r="A29" s="33" t="s">
        <v>71</v>
      </c>
      <c r="B29" s="197">
        <f>PPCL_NG!I29+PPCL_Spot!I29+GT_NG!I29+GT_Spot!I29+Bawana_NG!I29+Bawana_RLNG!I29+Bawana_Spot!I29</f>
        <v>324.17</v>
      </c>
      <c r="C29" s="197">
        <f>PPCL_NG!P29+PPCL_Spot!P29+GT_NG!P29+GT_Spot!P29+Bawana_NG!P29+Bawana_RLNG!P29+Bawana_Spot!P29</f>
        <v>324.3173084611056</v>
      </c>
      <c r="D29" s="198">
        <f t="shared" si="0"/>
        <v>-0.14730846110558105</v>
      </c>
      <c r="E29" s="197">
        <f>PPCL_NG!J29+PPCL_Spot!J29+GT_NG!J29+GT_Spot!J29+Bawana_NG!J29+Bawana_RLNG!J29+Bawana_Spot!J29</f>
        <v>122.52000000000001</v>
      </c>
      <c r="F29" s="197">
        <f>PPCL_NG!Q29+PPCL_Spot!Q29+GT_NG!Q29+GT_Spot!Q29+Bawana_NG!Q29+Bawana_RLNG!Q29+Bawana_Spot!Q29</f>
        <v>122.62492602781037</v>
      </c>
      <c r="G29" s="198">
        <f t="shared" si="1"/>
        <v>-0.10492602781036453</v>
      </c>
      <c r="H29" s="197">
        <f>PPCL_NG!K29+PPCL_Spot!K29+GT_NG!K29+GT_Spot!K29+Bawana_NG!K29+Bawana_RLNG!K29+Bawana_Spot!K29</f>
        <v>23.47</v>
      </c>
      <c r="I29" s="197">
        <f>PPCL_NG!R29+PPCL_Spot!R29+GT_NG!R29+GT_Spot!R29+Bawana_NG!R29+Bawana_RLNG!R29+Bawana_Spot!R29</f>
        <v>23.469771883910784</v>
      </c>
      <c r="J29" s="198">
        <f t="shared" si="2"/>
        <v>2.281160892145806E-4</v>
      </c>
      <c r="K29" s="197">
        <f>PPCL_NG!L29+PPCL_Spot!L29+GT_NG!L29+GT_Spot!L29+Bawana_NG!L29+Bawana_RLNG!L29+Bawana_Spot!L29</f>
        <v>99.43</v>
      </c>
      <c r="L29" s="197">
        <f>PPCL_NG!S29+PPCL_Spot!S29+GT_NG!S29+GT_Spot!S29+Bawana_NG!S29+Bawana_RLNG!S29+Bawana_Spot!S29</f>
        <v>99.457357947025343</v>
      </c>
      <c r="M29" s="198">
        <f t="shared" si="3"/>
        <v>-2.7357947025336671E-2</v>
      </c>
      <c r="N29" s="197">
        <f>PPCL_NG!M29+PPCL_Spot!M29+GT_NG!M29+GT_Spot!M29+Bawana_NG!M29+Bawana_RLNG!M29+Bawana_Spot!M29</f>
        <v>165.60000000000002</v>
      </c>
      <c r="O29" s="197">
        <f>PPCL_NG!T29+PPCL_Spot!T29+GT_NG!T29+GT_Spot!T29+Bawana_NG!T29+Bawana_RLNG!T29+Bawana_Spot!T29</f>
        <v>165.73063568014788</v>
      </c>
      <c r="P29" s="198">
        <f t="shared" si="4"/>
        <v>-0.13063568014786142</v>
      </c>
      <c r="Q29" s="198">
        <f t="shared" si="5"/>
        <v>-0.40999999999992909</v>
      </c>
    </row>
    <row r="30" spans="1:17">
      <c r="A30" s="33" t="s">
        <v>72</v>
      </c>
      <c r="B30" s="197">
        <f>PPCL_NG!I30+PPCL_Spot!I30+GT_NG!I30+GT_Spot!I30+Bawana_NG!I30+Bawana_RLNG!I30+Bawana_Spot!I30</f>
        <v>324.17</v>
      </c>
      <c r="C30" s="197">
        <f>PPCL_NG!P30+PPCL_Spot!P30+GT_NG!P30+GT_Spot!P30+Bawana_NG!P30+Bawana_RLNG!P30+Bawana_Spot!P30</f>
        <v>324.3173084611056</v>
      </c>
      <c r="D30" s="198">
        <f t="shared" si="0"/>
        <v>-0.14730846110558105</v>
      </c>
      <c r="E30" s="197">
        <f>PPCL_NG!J30+PPCL_Spot!J30+GT_NG!J30+GT_Spot!J30+Bawana_NG!J30+Bawana_RLNG!J30+Bawana_Spot!J30</f>
        <v>122.52000000000001</v>
      </c>
      <c r="F30" s="197">
        <f>PPCL_NG!Q30+PPCL_Spot!Q30+GT_NG!Q30+GT_Spot!Q30+Bawana_NG!Q30+Bawana_RLNG!Q30+Bawana_Spot!Q30</f>
        <v>122.62492602781037</v>
      </c>
      <c r="G30" s="198">
        <f t="shared" si="1"/>
        <v>-0.10492602781036453</v>
      </c>
      <c r="H30" s="197">
        <f>PPCL_NG!K30+PPCL_Spot!K30+GT_NG!K30+GT_Spot!K30+Bawana_NG!K30+Bawana_RLNG!K30+Bawana_Spot!K30</f>
        <v>23.47</v>
      </c>
      <c r="I30" s="197">
        <f>PPCL_NG!R30+PPCL_Spot!R30+GT_NG!R30+GT_Spot!R30+Bawana_NG!R30+Bawana_RLNG!R30+Bawana_Spot!R30</f>
        <v>23.469771883910784</v>
      </c>
      <c r="J30" s="198">
        <f t="shared" si="2"/>
        <v>2.281160892145806E-4</v>
      </c>
      <c r="K30" s="197">
        <f>PPCL_NG!L30+PPCL_Spot!L30+GT_NG!L30+GT_Spot!L30+Bawana_NG!L30+Bawana_RLNG!L30+Bawana_Spot!L30</f>
        <v>99.43</v>
      </c>
      <c r="L30" s="197">
        <f>PPCL_NG!S30+PPCL_Spot!S30+GT_NG!S30+GT_Spot!S30+Bawana_NG!S30+Bawana_RLNG!S30+Bawana_Spot!S30</f>
        <v>99.457357947025343</v>
      </c>
      <c r="M30" s="198">
        <f t="shared" si="3"/>
        <v>-2.7357947025336671E-2</v>
      </c>
      <c r="N30" s="197">
        <f>PPCL_NG!M30+PPCL_Spot!M30+GT_NG!M30+GT_Spot!M30+Bawana_NG!M30+Bawana_RLNG!M30+Bawana_Spot!M30</f>
        <v>165.60000000000002</v>
      </c>
      <c r="O30" s="197">
        <f>PPCL_NG!T30+PPCL_Spot!T30+GT_NG!T30+GT_Spot!T30+Bawana_NG!T30+Bawana_RLNG!T30+Bawana_Spot!T30</f>
        <v>165.73063568014788</v>
      </c>
      <c r="P30" s="198">
        <f t="shared" si="4"/>
        <v>-0.13063568014786142</v>
      </c>
      <c r="Q30" s="198">
        <f t="shared" si="5"/>
        <v>-0.40999999999992909</v>
      </c>
    </row>
    <row r="31" spans="1:17">
      <c r="A31" s="33" t="s">
        <v>73</v>
      </c>
      <c r="B31" s="197">
        <f>PPCL_NG!I31+PPCL_Spot!I31+GT_NG!I31+GT_Spot!I31+Bawana_NG!I31+Bawana_RLNG!I31+Bawana_Spot!I31</f>
        <v>333.22</v>
      </c>
      <c r="C31" s="197">
        <f>PPCL_NG!P31+PPCL_Spot!P31+GT_NG!P31+GT_Spot!P31+Bawana_NG!P31+Bawana_RLNG!P31+Bawana_Spot!P31</f>
        <v>333.36720812359124</v>
      </c>
      <c r="D31" s="198">
        <f t="shared" si="0"/>
        <v>-0.14720812359121282</v>
      </c>
      <c r="E31" s="197">
        <f>PPCL_NG!J31+PPCL_Spot!J31+GT_NG!J31+GT_Spot!J31+Bawana_NG!J31+Bawana_RLNG!J31+Bawana_Spot!J31</f>
        <v>122.52000000000001</v>
      </c>
      <c r="F31" s="197">
        <f>PPCL_NG!Q31+PPCL_Spot!Q31+GT_NG!Q31+GT_Spot!Q31+Bawana_NG!Q31+Bawana_RLNG!Q31+Bawana_Spot!Q31</f>
        <v>122.62501066040518</v>
      </c>
      <c r="G31" s="198">
        <f t="shared" si="1"/>
        <v>-0.1050106604051706</v>
      </c>
      <c r="H31" s="197">
        <f>PPCL_NG!K31+PPCL_Spot!K31+GT_NG!K31+GT_Spot!K31+Bawana_NG!K31+Bawana_RLNG!K31+Bawana_Spot!K31</f>
        <v>23.47</v>
      </c>
      <c r="I31" s="197">
        <f>PPCL_NG!R31+PPCL_Spot!R31+GT_NG!R31+GT_Spot!R31+Bawana_NG!R31+Bawana_RLNG!R31+Bawana_Spot!R31</f>
        <v>23.469782867340868</v>
      </c>
      <c r="J31" s="198">
        <f t="shared" si="2"/>
        <v>2.1713265913092528E-4</v>
      </c>
      <c r="K31" s="197">
        <f>PPCL_NG!L31+PPCL_Spot!L31+GT_NG!L31+GT_Spot!L31+Bawana_NG!L31+Bawana_RLNG!L31+Bawana_Spot!L31</f>
        <v>103.33000000000001</v>
      </c>
      <c r="L31" s="197">
        <f>PPCL_NG!S31+PPCL_Spot!S31+GT_NG!S31+GT_Spot!S31+Bawana_NG!S31+Bawana_RLNG!S31+Bawana_Spot!S31</f>
        <v>103.35723175129422</v>
      </c>
      <c r="M31" s="198">
        <f t="shared" si="3"/>
        <v>-2.7231751294209516E-2</v>
      </c>
      <c r="N31" s="197">
        <f>PPCL_NG!M31+PPCL_Spot!M31+GT_NG!M31+GT_Spot!M31+Bawana_NG!M31+Bawana_RLNG!M31+Bawana_Spot!M31</f>
        <v>165.60000000000002</v>
      </c>
      <c r="O31" s="197">
        <f>PPCL_NG!T31+PPCL_Spot!T31+GT_NG!T31+GT_Spot!T31+Bawana_NG!T31+Bawana_RLNG!T31+Bawana_Spot!T31</f>
        <v>165.73076659736847</v>
      </c>
      <c r="P31" s="198">
        <f t="shared" si="4"/>
        <v>-0.13076659736844931</v>
      </c>
      <c r="Q31" s="198">
        <f t="shared" si="5"/>
        <v>-0.40999999999991132</v>
      </c>
    </row>
    <row r="32" spans="1:17">
      <c r="A32" s="33" t="s">
        <v>74</v>
      </c>
      <c r="B32" s="197">
        <f>PPCL_NG!I32+PPCL_Spot!I32+GT_NG!I32+GT_Spot!I32+Bawana_NG!I32+Bawana_RLNG!I32+Bawana_Spot!I32</f>
        <v>333.22</v>
      </c>
      <c r="C32" s="197">
        <f>PPCL_NG!P32+PPCL_Spot!P32+GT_NG!P32+GT_Spot!P32+Bawana_NG!P32+Bawana_RLNG!P32+Bawana_Spot!P32</f>
        <v>333.36720812359124</v>
      </c>
      <c r="D32" s="198">
        <f t="shared" si="0"/>
        <v>-0.14720812359121282</v>
      </c>
      <c r="E32" s="197">
        <f>PPCL_NG!J32+PPCL_Spot!J32+GT_NG!J32+GT_Spot!J32+Bawana_NG!J32+Bawana_RLNG!J32+Bawana_Spot!J32</f>
        <v>122.52000000000001</v>
      </c>
      <c r="F32" s="197">
        <f>PPCL_NG!Q32+PPCL_Spot!Q32+GT_NG!Q32+GT_Spot!Q32+Bawana_NG!Q32+Bawana_RLNG!Q32+Bawana_Spot!Q32</f>
        <v>122.62501066040518</v>
      </c>
      <c r="G32" s="198">
        <f t="shared" si="1"/>
        <v>-0.1050106604051706</v>
      </c>
      <c r="H32" s="197">
        <f>PPCL_NG!K32+PPCL_Spot!K32+GT_NG!K32+GT_Spot!K32+Bawana_NG!K32+Bawana_RLNG!K32+Bawana_Spot!K32</f>
        <v>23.47</v>
      </c>
      <c r="I32" s="197">
        <f>PPCL_NG!R32+PPCL_Spot!R32+GT_NG!R32+GT_Spot!R32+Bawana_NG!R32+Bawana_RLNG!R32+Bawana_Spot!R32</f>
        <v>23.469782867340868</v>
      </c>
      <c r="J32" s="198">
        <f t="shared" si="2"/>
        <v>2.1713265913092528E-4</v>
      </c>
      <c r="K32" s="197">
        <f>PPCL_NG!L32+PPCL_Spot!L32+GT_NG!L32+GT_Spot!L32+Bawana_NG!L32+Bawana_RLNG!L32+Bawana_Spot!L32</f>
        <v>103.33000000000001</v>
      </c>
      <c r="L32" s="197">
        <f>PPCL_NG!S32+PPCL_Spot!S32+GT_NG!S32+GT_Spot!S32+Bawana_NG!S32+Bawana_RLNG!S32+Bawana_Spot!S32</f>
        <v>103.35723175129422</v>
      </c>
      <c r="M32" s="198">
        <f t="shared" si="3"/>
        <v>-2.7231751294209516E-2</v>
      </c>
      <c r="N32" s="197">
        <f>PPCL_NG!M32+PPCL_Spot!M32+GT_NG!M32+GT_Spot!M32+Bawana_NG!M32+Bawana_RLNG!M32+Bawana_Spot!M32</f>
        <v>165.60000000000002</v>
      </c>
      <c r="O32" s="197">
        <f>PPCL_NG!T32+PPCL_Spot!T32+GT_NG!T32+GT_Spot!T32+Bawana_NG!T32+Bawana_RLNG!T32+Bawana_Spot!T32</f>
        <v>165.73076659736847</v>
      </c>
      <c r="P32" s="198">
        <f t="shared" si="4"/>
        <v>-0.13076659736844931</v>
      </c>
      <c r="Q32" s="198">
        <f t="shared" si="5"/>
        <v>-0.40999999999991132</v>
      </c>
    </row>
    <row r="33" spans="1:17">
      <c r="A33" s="33" t="s">
        <v>75</v>
      </c>
      <c r="B33" s="197">
        <f>PPCL_NG!I33+PPCL_Spot!I33+GT_NG!I33+GT_Spot!I33+Bawana_NG!I33+Bawana_RLNG!I33+Bawana_Spot!I33</f>
        <v>333.22</v>
      </c>
      <c r="C33" s="197">
        <f>PPCL_NG!P33+PPCL_Spot!P33+GT_NG!P33+GT_Spot!P33+Bawana_NG!P33+Bawana_RLNG!P33+Bawana_Spot!P33</f>
        <v>333.36720812359124</v>
      </c>
      <c r="D33" s="198">
        <f t="shared" si="0"/>
        <v>-0.14720812359121282</v>
      </c>
      <c r="E33" s="197">
        <f>PPCL_NG!J33+PPCL_Spot!J33+GT_NG!J33+GT_Spot!J33+Bawana_NG!J33+Bawana_RLNG!J33+Bawana_Spot!J33</f>
        <v>122.52000000000001</v>
      </c>
      <c r="F33" s="197">
        <f>PPCL_NG!Q33+PPCL_Spot!Q33+GT_NG!Q33+GT_Spot!Q33+Bawana_NG!Q33+Bawana_RLNG!Q33+Bawana_Spot!Q33</f>
        <v>122.62501066040518</v>
      </c>
      <c r="G33" s="198">
        <f t="shared" si="1"/>
        <v>-0.1050106604051706</v>
      </c>
      <c r="H33" s="197">
        <f>PPCL_NG!K33+PPCL_Spot!K33+GT_NG!K33+GT_Spot!K33+Bawana_NG!K33+Bawana_RLNG!K33+Bawana_Spot!K33</f>
        <v>23.47</v>
      </c>
      <c r="I33" s="197">
        <f>PPCL_NG!R33+PPCL_Spot!R33+GT_NG!R33+GT_Spot!R33+Bawana_NG!R33+Bawana_RLNG!R33+Bawana_Spot!R33</f>
        <v>23.469782867340868</v>
      </c>
      <c r="J33" s="198">
        <f t="shared" si="2"/>
        <v>2.1713265913092528E-4</v>
      </c>
      <c r="K33" s="197">
        <f>PPCL_NG!L33+PPCL_Spot!L33+GT_NG!L33+GT_Spot!L33+Bawana_NG!L33+Bawana_RLNG!L33+Bawana_Spot!L33</f>
        <v>103.33000000000001</v>
      </c>
      <c r="L33" s="197">
        <f>PPCL_NG!S33+PPCL_Spot!S33+GT_NG!S33+GT_Spot!S33+Bawana_NG!S33+Bawana_RLNG!S33+Bawana_Spot!S33</f>
        <v>103.35723175129422</v>
      </c>
      <c r="M33" s="198">
        <f t="shared" si="3"/>
        <v>-2.7231751294209516E-2</v>
      </c>
      <c r="N33" s="197">
        <f>PPCL_NG!M33+PPCL_Spot!M33+GT_NG!M33+GT_Spot!M33+Bawana_NG!M33+Bawana_RLNG!M33+Bawana_Spot!M33</f>
        <v>165.60000000000002</v>
      </c>
      <c r="O33" s="197">
        <f>PPCL_NG!T33+PPCL_Spot!T33+GT_NG!T33+GT_Spot!T33+Bawana_NG!T33+Bawana_RLNG!T33+Bawana_Spot!T33</f>
        <v>165.73076659736847</v>
      </c>
      <c r="P33" s="198">
        <f t="shared" si="4"/>
        <v>-0.13076659736844931</v>
      </c>
      <c r="Q33" s="198">
        <f t="shared" si="5"/>
        <v>-0.40999999999991132</v>
      </c>
    </row>
    <row r="34" spans="1:17">
      <c r="A34" s="33" t="s">
        <v>76</v>
      </c>
      <c r="B34" s="197">
        <f>PPCL_NG!I34+PPCL_Spot!I34+GT_NG!I34+GT_Spot!I34+Bawana_NG!I34+Bawana_RLNG!I34+Bawana_Spot!I34</f>
        <v>333.22</v>
      </c>
      <c r="C34" s="197">
        <f>PPCL_NG!P34+PPCL_Spot!P34+GT_NG!P34+GT_Spot!P34+Bawana_NG!P34+Bawana_RLNG!P34+Bawana_Spot!P34</f>
        <v>333.36720812359124</v>
      </c>
      <c r="D34" s="198">
        <f t="shared" si="0"/>
        <v>-0.14720812359121282</v>
      </c>
      <c r="E34" s="197">
        <f>PPCL_NG!J34+PPCL_Spot!J34+GT_NG!J34+GT_Spot!J34+Bawana_NG!J34+Bawana_RLNG!J34+Bawana_Spot!J34</f>
        <v>122.52000000000001</v>
      </c>
      <c r="F34" s="197">
        <f>PPCL_NG!Q34+PPCL_Spot!Q34+GT_NG!Q34+GT_Spot!Q34+Bawana_NG!Q34+Bawana_RLNG!Q34+Bawana_Spot!Q34</f>
        <v>122.62501066040518</v>
      </c>
      <c r="G34" s="198">
        <f t="shared" si="1"/>
        <v>-0.1050106604051706</v>
      </c>
      <c r="H34" s="197">
        <f>PPCL_NG!K34+PPCL_Spot!K34+GT_NG!K34+GT_Spot!K34+Bawana_NG!K34+Bawana_RLNG!K34+Bawana_Spot!K34</f>
        <v>23.47</v>
      </c>
      <c r="I34" s="197">
        <f>PPCL_NG!R34+PPCL_Spot!R34+GT_NG!R34+GT_Spot!R34+Bawana_NG!R34+Bawana_RLNG!R34+Bawana_Spot!R34</f>
        <v>23.469782867340868</v>
      </c>
      <c r="J34" s="198">
        <f t="shared" si="2"/>
        <v>2.1713265913092528E-4</v>
      </c>
      <c r="K34" s="197">
        <f>PPCL_NG!L34+PPCL_Spot!L34+GT_NG!L34+GT_Spot!L34+Bawana_NG!L34+Bawana_RLNG!L34+Bawana_Spot!L34</f>
        <v>103.33000000000001</v>
      </c>
      <c r="L34" s="197">
        <f>PPCL_NG!S34+PPCL_Spot!S34+GT_NG!S34+GT_Spot!S34+Bawana_NG!S34+Bawana_RLNG!S34+Bawana_Spot!S34</f>
        <v>103.35723175129422</v>
      </c>
      <c r="M34" s="198">
        <f t="shared" si="3"/>
        <v>-2.7231751294209516E-2</v>
      </c>
      <c r="N34" s="197">
        <f>PPCL_NG!M34+PPCL_Spot!M34+GT_NG!M34+GT_Spot!M34+Bawana_NG!M34+Bawana_RLNG!M34+Bawana_Spot!M34</f>
        <v>165.60000000000002</v>
      </c>
      <c r="O34" s="197">
        <f>PPCL_NG!T34+PPCL_Spot!T34+GT_NG!T34+GT_Spot!T34+Bawana_NG!T34+Bawana_RLNG!T34+Bawana_Spot!T34</f>
        <v>165.73076659736847</v>
      </c>
      <c r="P34" s="198">
        <f t="shared" si="4"/>
        <v>-0.13076659736844931</v>
      </c>
      <c r="Q34" s="198">
        <f t="shared" si="5"/>
        <v>-0.40999999999991132</v>
      </c>
    </row>
    <row r="35" spans="1:17">
      <c r="A35" s="33" t="s">
        <v>77</v>
      </c>
      <c r="B35" s="197">
        <f>PPCL_NG!I35+PPCL_Spot!I35+GT_NG!I35+GT_Spot!I35+Bawana_NG!I35+Bawana_RLNG!I35+Bawana_Spot!I35</f>
        <v>333.22</v>
      </c>
      <c r="C35" s="197">
        <f>PPCL_NG!P35+PPCL_Spot!P35+GT_NG!P35+GT_Spot!P35+Bawana_NG!P35+Bawana_RLNG!P35+Bawana_Spot!P35</f>
        <v>333.36720812359124</v>
      </c>
      <c r="D35" s="198">
        <f t="shared" si="0"/>
        <v>-0.14720812359121282</v>
      </c>
      <c r="E35" s="197">
        <f>PPCL_NG!J35+PPCL_Spot!J35+GT_NG!J35+GT_Spot!J35+Bawana_NG!J35+Bawana_RLNG!J35+Bawana_Spot!J35</f>
        <v>122.52000000000001</v>
      </c>
      <c r="F35" s="197">
        <f>PPCL_NG!Q35+PPCL_Spot!Q35+GT_NG!Q35+GT_Spot!Q35+Bawana_NG!Q35+Bawana_RLNG!Q35+Bawana_Spot!Q35</f>
        <v>122.62501066040518</v>
      </c>
      <c r="G35" s="198">
        <f t="shared" si="1"/>
        <v>-0.1050106604051706</v>
      </c>
      <c r="H35" s="197">
        <f>PPCL_NG!K35+PPCL_Spot!K35+GT_NG!K35+GT_Spot!K35+Bawana_NG!K35+Bawana_RLNG!K35+Bawana_Spot!K35</f>
        <v>23.47</v>
      </c>
      <c r="I35" s="197">
        <f>PPCL_NG!R35+PPCL_Spot!R35+GT_NG!R35+GT_Spot!R35+Bawana_NG!R35+Bawana_RLNG!R35+Bawana_Spot!R35</f>
        <v>23.469782867340868</v>
      </c>
      <c r="J35" s="198">
        <f t="shared" si="2"/>
        <v>2.1713265913092528E-4</v>
      </c>
      <c r="K35" s="197">
        <f>PPCL_NG!L35+PPCL_Spot!L35+GT_NG!L35+GT_Spot!L35+Bawana_NG!L35+Bawana_RLNG!L35+Bawana_Spot!L35</f>
        <v>103.33000000000001</v>
      </c>
      <c r="L35" s="197">
        <f>PPCL_NG!S35+PPCL_Spot!S35+GT_NG!S35+GT_Spot!S35+Bawana_NG!S35+Bawana_RLNG!S35+Bawana_Spot!S35</f>
        <v>103.35723175129422</v>
      </c>
      <c r="M35" s="198">
        <f t="shared" si="3"/>
        <v>-2.7231751294209516E-2</v>
      </c>
      <c r="N35" s="197">
        <f>PPCL_NG!M35+PPCL_Spot!M35+GT_NG!M35+GT_Spot!M35+Bawana_NG!M35+Bawana_RLNG!M35+Bawana_Spot!M35</f>
        <v>165.60000000000002</v>
      </c>
      <c r="O35" s="197">
        <f>PPCL_NG!T35+PPCL_Spot!T35+GT_NG!T35+GT_Spot!T35+Bawana_NG!T35+Bawana_RLNG!T35+Bawana_Spot!T35</f>
        <v>165.73076659736847</v>
      </c>
      <c r="P35" s="198">
        <f t="shared" si="4"/>
        <v>-0.13076659736844931</v>
      </c>
      <c r="Q35" s="198">
        <f t="shared" si="5"/>
        <v>-0.40999999999991132</v>
      </c>
    </row>
    <row r="36" spans="1:17">
      <c r="A36" s="33" t="s">
        <v>78</v>
      </c>
      <c r="B36" s="197">
        <f>PPCL_NG!I36+PPCL_Spot!I36+GT_NG!I36+GT_Spot!I36+Bawana_NG!I36+Bawana_RLNG!I36+Bawana_Spot!I36</f>
        <v>333.22</v>
      </c>
      <c r="C36" s="197">
        <f>PPCL_NG!P36+PPCL_Spot!P36+GT_NG!P36+GT_Spot!P36+Bawana_NG!P36+Bawana_RLNG!P36+Bawana_Spot!P36</f>
        <v>333.36720812359124</v>
      </c>
      <c r="D36" s="198">
        <f t="shared" si="0"/>
        <v>-0.14720812359121282</v>
      </c>
      <c r="E36" s="197">
        <f>PPCL_NG!J36+PPCL_Spot!J36+GT_NG!J36+GT_Spot!J36+Bawana_NG!J36+Bawana_RLNG!J36+Bawana_Spot!J36</f>
        <v>122.52000000000001</v>
      </c>
      <c r="F36" s="197">
        <f>PPCL_NG!Q36+PPCL_Spot!Q36+GT_NG!Q36+GT_Spot!Q36+Bawana_NG!Q36+Bawana_RLNG!Q36+Bawana_Spot!Q36</f>
        <v>122.62501066040518</v>
      </c>
      <c r="G36" s="198">
        <f t="shared" si="1"/>
        <v>-0.1050106604051706</v>
      </c>
      <c r="H36" s="197">
        <f>PPCL_NG!K36+PPCL_Spot!K36+GT_NG!K36+GT_Spot!K36+Bawana_NG!K36+Bawana_RLNG!K36+Bawana_Spot!K36</f>
        <v>23.47</v>
      </c>
      <c r="I36" s="197">
        <f>PPCL_NG!R36+PPCL_Spot!R36+GT_NG!R36+GT_Spot!R36+Bawana_NG!R36+Bawana_RLNG!R36+Bawana_Spot!R36</f>
        <v>23.469782867340868</v>
      </c>
      <c r="J36" s="198">
        <f t="shared" si="2"/>
        <v>2.1713265913092528E-4</v>
      </c>
      <c r="K36" s="197">
        <f>PPCL_NG!L36+PPCL_Spot!L36+GT_NG!L36+GT_Spot!L36+Bawana_NG!L36+Bawana_RLNG!L36+Bawana_Spot!L36</f>
        <v>103.33000000000001</v>
      </c>
      <c r="L36" s="197">
        <f>PPCL_NG!S36+PPCL_Spot!S36+GT_NG!S36+GT_Spot!S36+Bawana_NG!S36+Bawana_RLNG!S36+Bawana_Spot!S36</f>
        <v>103.35723175129422</v>
      </c>
      <c r="M36" s="198">
        <f t="shared" si="3"/>
        <v>-2.7231751294209516E-2</v>
      </c>
      <c r="N36" s="197">
        <f>PPCL_NG!M36+PPCL_Spot!M36+GT_NG!M36+GT_Spot!M36+Bawana_NG!M36+Bawana_RLNG!M36+Bawana_Spot!M36</f>
        <v>165.60000000000002</v>
      </c>
      <c r="O36" s="197">
        <f>PPCL_NG!T36+PPCL_Spot!T36+GT_NG!T36+GT_Spot!T36+Bawana_NG!T36+Bawana_RLNG!T36+Bawana_Spot!T36</f>
        <v>165.73076659736847</v>
      </c>
      <c r="P36" s="198">
        <f t="shared" si="4"/>
        <v>-0.13076659736844931</v>
      </c>
      <c r="Q36" s="198">
        <f t="shared" si="5"/>
        <v>-0.40999999999991132</v>
      </c>
    </row>
    <row r="37" spans="1:17">
      <c r="A37" s="33" t="s">
        <v>79</v>
      </c>
      <c r="B37" s="197">
        <f>PPCL_NG!I37+PPCL_Spot!I37+GT_NG!I37+GT_Spot!I37+Bawana_NG!I37+Bawana_RLNG!I37+Bawana_Spot!I37</f>
        <v>333.22</v>
      </c>
      <c r="C37" s="197">
        <f>PPCL_NG!P37+PPCL_Spot!P37+GT_NG!P37+GT_Spot!P37+Bawana_NG!P37+Bawana_RLNG!P37+Bawana_Spot!P37</f>
        <v>333.36720812359124</v>
      </c>
      <c r="D37" s="198">
        <f t="shared" si="0"/>
        <v>-0.14720812359121282</v>
      </c>
      <c r="E37" s="197">
        <f>PPCL_NG!J37+PPCL_Spot!J37+GT_NG!J37+GT_Spot!J37+Bawana_NG!J37+Bawana_RLNG!J37+Bawana_Spot!J37</f>
        <v>122.52000000000001</v>
      </c>
      <c r="F37" s="197">
        <f>PPCL_NG!Q37+PPCL_Spot!Q37+GT_NG!Q37+GT_Spot!Q37+Bawana_NG!Q37+Bawana_RLNG!Q37+Bawana_Spot!Q37</f>
        <v>122.62501066040518</v>
      </c>
      <c r="G37" s="198">
        <f t="shared" si="1"/>
        <v>-0.1050106604051706</v>
      </c>
      <c r="H37" s="197">
        <f>PPCL_NG!K37+PPCL_Spot!K37+GT_NG!K37+GT_Spot!K37+Bawana_NG!K37+Bawana_RLNG!K37+Bawana_Spot!K37</f>
        <v>23.47</v>
      </c>
      <c r="I37" s="197">
        <f>PPCL_NG!R37+PPCL_Spot!R37+GT_NG!R37+GT_Spot!R37+Bawana_NG!R37+Bawana_RLNG!R37+Bawana_Spot!R37</f>
        <v>23.469782867340868</v>
      </c>
      <c r="J37" s="198">
        <f t="shared" si="2"/>
        <v>2.1713265913092528E-4</v>
      </c>
      <c r="K37" s="197">
        <f>PPCL_NG!L37+PPCL_Spot!L37+GT_NG!L37+GT_Spot!L37+Bawana_NG!L37+Bawana_RLNG!L37+Bawana_Spot!L37</f>
        <v>103.33000000000001</v>
      </c>
      <c r="L37" s="197">
        <f>PPCL_NG!S37+PPCL_Spot!S37+GT_NG!S37+GT_Spot!S37+Bawana_NG!S37+Bawana_RLNG!S37+Bawana_Spot!S37</f>
        <v>103.35723175129422</v>
      </c>
      <c r="M37" s="198">
        <f t="shared" si="3"/>
        <v>-2.7231751294209516E-2</v>
      </c>
      <c r="N37" s="197">
        <f>PPCL_NG!M37+PPCL_Spot!M37+GT_NG!M37+GT_Spot!M37+Bawana_NG!M37+Bawana_RLNG!M37+Bawana_Spot!M37</f>
        <v>165.60000000000002</v>
      </c>
      <c r="O37" s="197">
        <f>PPCL_NG!T37+PPCL_Spot!T37+GT_NG!T37+GT_Spot!T37+Bawana_NG!T37+Bawana_RLNG!T37+Bawana_Spot!T37</f>
        <v>165.73076659736847</v>
      </c>
      <c r="P37" s="198">
        <f t="shared" si="4"/>
        <v>-0.13076659736844931</v>
      </c>
      <c r="Q37" s="198">
        <f t="shared" si="5"/>
        <v>-0.40999999999991132</v>
      </c>
    </row>
    <row r="38" spans="1:17">
      <c r="A38" s="33" t="s">
        <v>80</v>
      </c>
      <c r="B38" s="197">
        <f>PPCL_NG!I38+PPCL_Spot!I38+GT_NG!I38+GT_Spot!I38+Bawana_NG!I38+Bawana_RLNG!I38+Bawana_Spot!I38</f>
        <v>333.22</v>
      </c>
      <c r="C38" s="197">
        <f>PPCL_NG!P38+PPCL_Spot!P38+GT_NG!P38+GT_Spot!P38+Bawana_NG!P38+Bawana_RLNG!P38+Bawana_Spot!P38</f>
        <v>333.36720812359124</v>
      </c>
      <c r="D38" s="198">
        <f t="shared" si="0"/>
        <v>-0.14720812359121282</v>
      </c>
      <c r="E38" s="197">
        <f>PPCL_NG!J38+PPCL_Spot!J38+GT_NG!J38+GT_Spot!J38+Bawana_NG!J38+Bawana_RLNG!J38+Bawana_Spot!J38</f>
        <v>122.52000000000001</v>
      </c>
      <c r="F38" s="197">
        <f>PPCL_NG!Q38+PPCL_Spot!Q38+GT_NG!Q38+GT_Spot!Q38+Bawana_NG!Q38+Bawana_RLNG!Q38+Bawana_Spot!Q38</f>
        <v>122.62501066040518</v>
      </c>
      <c r="G38" s="198">
        <f t="shared" si="1"/>
        <v>-0.1050106604051706</v>
      </c>
      <c r="H38" s="197">
        <f>PPCL_NG!K38+PPCL_Spot!K38+GT_NG!K38+GT_Spot!K38+Bawana_NG!K38+Bawana_RLNG!K38+Bawana_Spot!K38</f>
        <v>23.47</v>
      </c>
      <c r="I38" s="197">
        <f>PPCL_NG!R38+PPCL_Spot!R38+GT_NG!R38+GT_Spot!R38+Bawana_NG!R38+Bawana_RLNG!R38+Bawana_Spot!R38</f>
        <v>23.469782867340868</v>
      </c>
      <c r="J38" s="198">
        <f t="shared" si="2"/>
        <v>2.1713265913092528E-4</v>
      </c>
      <c r="K38" s="197">
        <f>PPCL_NG!L38+PPCL_Spot!L38+GT_NG!L38+GT_Spot!L38+Bawana_NG!L38+Bawana_RLNG!L38+Bawana_Spot!L38</f>
        <v>103.33000000000001</v>
      </c>
      <c r="L38" s="197">
        <f>PPCL_NG!S38+PPCL_Spot!S38+GT_NG!S38+GT_Spot!S38+Bawana_NG!S38+Bawana_RLNG!S38+Bawana_Spot!S38</f>
        <v>103.35723175129422</v>
      </c>
      <c r="M38" s="198">
        <f t="shared" si="3"/>
        <v>-2.7231751294209516E-2</v>
      </c>
      <c r="N38" s="197">
        <f>PPCL_NG!M38+PPCL_Spot!M38+GT_NG!M38+GT_Spot!M38+Bawana_NG!M38+Bawana_RLNG!M38+Bawana_Spot!M38</f>
        <v>165.60000000000002</v>
      </c>
      <c r="O38" s="197">
        <f>PPCL_NG!T38+PPCL_Spot!T38+GT_NG!T38+GT_Spot!T38+Bawana_NG!T38+Bawana_RLNG!T38+Bawana_Spot!T38</f>
        <v>165.73076659736847</v>
      </c>
      <c r="P38" s="198">
        <f t="shared" si="4"/>
        <v>-0.13076659736844931</v>
      </c>
      <c r="Q38" s="198">
        <f t="shared" si="5"/>
        <v>-0.40999999999991132</v>
      </c>
    </row>
    <row r="39" spans="1:17">
      <c r="A39" s="33" t="s">
        <v>81</v>
      </c>
      <c r="B39" s="197">
        <f>PPCL_NG!I39+PPCL_Spot!I39+GT_NG!I39+GT_Spot!I39+Bawana_NG!I39+Bawana_RLNG!I39+Bawana_Spot!I39</f>
        <v>333.22</v>
      </c>
      <c r="C39" s="197">
        <f>PPCL_NG!P39+PPCL_Spot!P39+GT_NG!P39+GT_Spot!P39+Bawana_NG!P39+Bawana_RLNG!P39+Bawana_Spot!P39</f>
        <v>333.36720812359124</v>
      </c>
      <c r="D39" s="198">
        <f t="shared" si="0"/>
        <v>-0.14720812359121282</v>
      </c>
      <c r="E39" s="197">
        <f>PPCL_NG!J39+PPCL_Spot!J39+GT_NG!J39+GT_Spot!J39+Bawana_NG!J39+Bawana_RLNG!J39+Bawana_Spot!J39</f>
        <v>122.52000000000001</v>
      </c>
      <c r="F39" s="197">
        <f>PPCL_NG!Q39+PPCL_Spot!Q39+GT_NG!Q39+GT_Spot!Q39+Bawana_NG!Q39+Bawana_RLNG!Q39+Bawana_Spot!Q39</f>
        <v>122.62501066040518</v>
      </c>
      <c r="G39" s="198">
        <f t="shared" si="1"/>
        <v>-0.1050106604051706</v>
      </c>
      <c r="H39" s="197">
        <f>PPCL_NG!K39+PPCL_Spot!K39+GT_NG!K39+GT_Spot!K39+Bawana_NG!K39+Bawana_RLNG!K39+Bawana_Spot!K39</f>
        <v>23.47</v>
      </c>
      <c r="I39" s="197">
        <f>PPCL_NG!R39+PPCL_Spot!R39+GT_NG!R39+GT_Spot!R39+Bawana_NG!R39+Bawana_RLNG!R39+Bawana_Spot!R39</f>
        <v>23.469782867340868</v>
      </c>
      <c r="J39" s="198">
        <f t="shared" si="2"/>
        <v>2.1713265913092528E-4</v>
      </c>
      <c r="K39" s="197">
        <f>PPCL_NG!L39+PPCL_Spot!L39+GT_NG!L39+GT_Spot!L39+Bawana_NG!L39+Bawana_RLNG!L39+Bawana_Spot!L39</f>
        <v>103.33000000000001</v>
      </c>
      <c r="L39" s="197">
        <f>PPCL_NG!S39+PPCL_Spot!S39+GT_NG!S39+GT_Spot!S39+Bawana_NG!S39+Bawana_RLNG!S39+Bawana_Spot!S39</f>
        <v>103.35723175129422</v>
      </c>
      <c r="M39" s="198">
        <f t="shared" si="3"/>
        <v>-2.7231751294209516E-2</v>
      </c>
      <c r="N39" s="197">
        <f>PPCL_NG!M39+PPCL_Spot!M39+GT_NG!M39+GT_Spot!M39+Bawana_NG!M39+Bawana_RLNG!M39+Bawana_Spot!M39</f>
        <v>165.60000000000002</v>
      </c>
      <c r="O39" s="197">
        <f>PPCL_NG!T39+PPCL_Spot!T39+GT_NG!T39+GT_Spot!T39+Bawana_NG!T39+Bawana_RLNG!T39+Bawana_Spot!T39</f>
        <v>165.73076659736847</v>
      </c>
      <c r="P39" s="198">
        <f t="shared" si="4"/>
        <v>-0.13076659736844931</v>
      </c>
      <c r="Q39" s="198">
        <f t="shared" si="5"/>
        <v>-0.40999999999991132</v>
      </c>
    </row>
    <row r="40" spans="1:17">
      <c r="A40" s="33" t="s">
        <v>82</v>
      </c>
      <c r="B40" s="197">
        <f>PPCL_NG!I40+PPCL_Spot!I40+GT_NG!I40+GT_Spot!I40+Bawana_NG!I40+Bawana_RLNG!I40+Bawana_Spot!I40</f>
        <v>333.22</v>
      </c>
      <c r="C40" s="197">
        <f>PPCL_NG!P40+PPCL_Spot!P40+GT_NG!P40+GT_Spot!P40+Bawana_NG!P40+Bawana_RLNG!P40+Bawana_Spot!P40</f>
        <v>333.36720812359124</v>
      </c>
      <c r="D40" s="198">
        <f t="shared" si="0"/>
        <v>-0.14720812359121282</v>
      </c>
      <c r="E40" s="197">
        <f>PPCL_NG!J40+PPCL_Spot!J40+GT_NG!J40+GT_Spot!J40+Bawana_NG!J40+Bawana_RLNG!J40+Bawana_Spot!J40</f>
        <v>122.52000000000001</v>
      </c>
      <c r="F40" s="197">
        <f>PPCL_NG!Q40+PPCL_Spot!Q40+GT_NG!Q40+GT_Spot!Q40+Bawana_NG!Q40+Bawana_RLNG!Q40+Bawana_Spot!Q40</f>
        <v>122.62501066040518</v>
      </c>
      <c r="G40" s="198">
        <f t="shared" si="1"/>
        <v>-0.1050106604051706</v>
      </c>
      <c r="H40" s="197">
        <f>PPCL_NG!K40+PPCL_Spot!K40+GT_NG!K40+GT_Spot!K40+Bawana_NG!K40+Bawana_RLNG!K40+Bawana_Spot!K40</f>
        <v>23.47</v>
      </c>
      <c r="I40" s="197">
        <f>PPCL_NG!R40+PPCL_Spot!R40+GT_NG!R40+GT_Spot!R40+Bawana_NG!R40+Bawana_RLNG!R40+Bawana_Spot!R40</f>
        <v>23.469782867340868</v>
      </c>
      <c r="J40" s="198">
        <f t="shared" si="2"/>
        <v>2.1713265913092528E-4</v>
      </c>
      <c r="K40" s="197">
        <f>PPCL_NG!L40+PPCL_Spot!L40+GT_NG!L40+GT_Spot!L40+Bawana_NG!L40+Bawana_RLNG!L40+Bawana_Spot!L40</f>
        <v>103.33000000000001</v>
      </c>
      <c r="L40" s="197">
        <f>PPCL_NG!S40+PPCL_Spot!S40+GT_NG!S40+GT_Spot!S40+Bawana_NG!S40+Bawana_RLNG!S40+Bawana_Spot!S40</f>
        <v>103.35723175129422</v>
      </c>
      <c r="M40" s="198">
        <f t="shared" si="3"/>
        <v>-2.7231751294209516E-2</v>
      </c>
      <c r="N40" s="197">
        <f>PPCL_NG!M40+PPCL_Spot!M40+GT_NG!M40+GT_Spot!M40+Bawana_NG!M40+Bawana_RLNG!M40+Bawana_Spot!M40</f>
        <v>165.60000000000002</v>
      </c>
      <c r="O40" s="197">
        <f>PPCL_NG!T40+PPCL_Spot!T40+GT_NG!T40+GT_Spot!T40+Bawana_NG!T40+Bawana_RLNG!T40+Bawana_Spot!T40</f>
        <v>165.73076659736847</v>
      </c>
      <c r="P40" s="198">
        <f t="shared" si="4"/>
        <v>-0.13076659736844931</v>
      </c>
      <c r="Q40" s="198">
        <f t="shared" si="5"/>
        <v>-0.40999999999991132</v>
      </c>
    </row>
    <row r="41" spans="1:17">
      <c r="A41" s="33" t="s">
        <v>83</v>
      </c>
      <c r="B41" s="197">
        <f>PPCL_NG!I41+PPCL_Spot!I41+GT_NG!I41+GT_Spot!I41+Bawana_NG!I41+Bawana_RLNG!I41+Bawana_Spot!I41</f>
        <v>333.22</v>
      </c>
      <c r="C41" s="197">
        <f>PPCL_NG!P41+PPCL_Spot!P41+GT_NG!P41+GT_Spot!P41+Bawana_NG!P41+Bawana_RLNG!P41+Bawana_Spot!P41</f>
        <v>333.36720812359124</v>
      </c>
      <c r="D41" s="198">
        <f t="shared" si="0"/>
        <v>-0.14720812359121282</v>
      </c>
      <c r="E41" s="197">
        <f>PPCL_NG!J41+PPCL_Spot!J41+GT_NG!J41+GT_Spot!J41+Bawana_NG!J41+Bawana_RLNG!J41+Bawana_Spot!J41</f>
        <v>122.52000000000001</v>
      </c>
      <c r="F41" s="197">
        <f>PPCL_NG!Q41+PPCL_Spot!Q41+GT_NG!Q41+GT_Spot!Q41+Bawana_NG!Q41+Bawana_RLNG!Q41+Bawana_Spot!Q41</f>
        <v>122.62501066040518</v>
      </c>
      <c r="G41" s="198">
        <f t="shared" si="1"/>
        <v>-0.1050106604051706</v>
      </c>
      <c r="H41" s="197">
        <f>PPCL_NG!K41+PPCL_Spot!K41+GT_NG!K41+GT_Spot!K41+Bawana_NG!K41+Bawana_RLNG!K41+Bawana_Spot!K41</f>
        <v>23.47</v>
      </c>
      <c r="I41" s="197">
        <f>PPCL_NG!R41+PPCL_Spot!R41+GT_NG!R41+GT_Spot!R41+Bawana_NG!R41+Bawana_RLNG!R41+Bawana_Spot!R41</f>
        <v>23.469782867340868</v>
      </c>
      <c r="J41" s="198">
        <f t="shared" si="2"/>
        <v>2.1713265913092528E-4</v>
      </c>
      <c r="K41" s="197">
        <f>PPCL_NG!L41+PPCL_Spot!L41+GT_NG!L41+GT_Spot!L41+Bawana_NG!L41+Bawana_RLNG!L41+Bawana_Spot!L41</f>
        <v>103.33000000000001</v>
      </c>
      <c r="L41" s="197">
        <f>PPCL_NG!S41+PPCL_Spot!S41+GT_NG!S41+GT_Spot!S41+Bawana_NG!S41+Bawana_RLNG!S41+Bawana_Spot!S41</f>
        <v>103.35723175129422</v>
      </c>
      <c r="M41" s="198">
        <f t="shared" si="3"/>
        <v>-2.7231751294209516E-2</v>
      </c>
      <c r="N41" s="197">
        <f>PPCL_NG!M41+PPCL_Spot!M41+GT_NG!M41+GT_Spot!M41+Bawana_NG!M41+Bawana_RLNG!M41+Bawana_Spot!M41</f>
        <v>165.60000000000002</v>
      </c>
      <c r="O41" s="197">
        <f>PPCL_NG!T41+PPCL_Spot!T41+GT_NG!T41+GT_Spot!T41+Bawana_NG!T41+Bawana_RLNG!T41+Bawana_Spot!T41</f>
        <v>165.73076659736847</v>
      </c>
      <c r="P41" s="198">
        <f t="shared" si="4"/>
        <v>-0.13076659736844931</v>
      </c>
      <c r="Q41" s="198">
        <f t="shared" si="5"/>
        <v>-0.40999999999991132</v>
      </c>
    </row>
    <row r="42" spans="1:17">
      <c r="A42" s="33" t="s">
        <v>84</v>
      </c>
      <c r="B42" s="197">
        <f>PPCL_NG!I42+PPCL_Spot!I42+GT_NG!I42+GT_Spot!I42+Bawana_NG!I42+Bawana_RLNG!I42+Bawana_Spot!I42</f>
        <v>333.22</v>
      </c>
      <c r="C42" s="197">
        <f>PPCL_NG!P42+PPCL_Spot!P42+GT_NG!P42+GT_Spot!P42+Bawana_NG!P42+Bawana_RLNG!P42+Bawana_Spot!P42</f>
        <v>333.36720812359124</v>
      </c>
      <c r="D42" s="198">
        <f t="shared" si="0"/>
        <v>-0.14720812359121282</v>
      </c>
      <c r="E42" s="197">
        <f>PPCL_NG!J42+PPCL_Spot!J42+GT_NG!J42+GT_Spot!J42+Bawana_NG!J42+Bawana_RLNG!J42+Bawana_Spot!J42</f>
        <v>122.52000000000001</v>
      </c>
      <c r="F42" s="197">
        <f>PPCL_NG!Q42+PPCL_Spot!Q42+GT_NG!Q42+GT_Spot!Q42+Bawana_NG!Q42+Bawana_RLNG!Q42+Bawana_Spot!Q42</f>
        <v>122.62501066040518</v>
      </c>
      <c r="G42" s="198">
        <f t="shared" si="1"/>
        <v>-0.1050106604051706</v>
      </c>
      <c r="H42" s="197">
        <f>PPCL_NG!K42+PPCL_Spot!K42+GT_NG!K42+GT_Spot!K42+Bawana_NG!K42+Bawana_RLNG!K42+Bawana_Spot!K42</f>
        <v>23.47</v>
      </c>
      <c r="I42" s="197">
        <f>PPCL_NG!R42+PPCL_Spot!R42+GT_NG!R42+GT_Spot!R42+Bawana_NG!R42+Bawana_RLNG!R42+Bawana_Spot!R42</f>
        <v>23.469782867340868</v>
      </c>
      <c r="J42" s="198">
        <f t="shared" si="2"/>
        <v>2.1713265913092528E-4</v>
      </c>
      <c r="K42" s="197">
        <f>PPCL_NG!L42+PPCL_Spot!L42+GT_NG!L42+GT_Spot!L42+Bawana_NG!L42+Bawana_RLNG!L42+Bawana_Spot!L42</f>
        <v>103.33000000000001</v>
      </c>
      <c r="L42" s="197">
        <f>PPCL_NG!S42+PPCL_Spot!S42+GT_NG!S42+GT_Spot!S42+Bawana_NG!S42+Bawana_RLNG!S42+Bawana_Spot!S42</f>
        <v>103.35723175129422</v>
      </c>
      <c r="M42" s="198">
        <f t="shared" si="3"/>
        <v>-2.7231751294209516E-2</v>
      </c>
      <c r="N42" s="197">
        <f>PPCL_NG!M42+PPCL_Spot!M42+GT_NG!M42+GT_Spot!M42+Bawana_NG!M42+Bawana_RLNG!M42+Bawana_Spot!M42</f>
        <v>165.60000000000002</v>
      </c>
      <c r="O42" s="197">
        <f>PPCL_NG!T42+PPCL_Spot!T42+GT_NG!T42+GT_Spot!T42+Bawana_NG!T42+Bawana_RLNG!T42+Bawana_Spot!T42</f>
        <v>165.73076659736847</v>
      </c>
      <c r="P42" s="198">
        <f t="shared" si="4"/>
        <v>-0.13076659736844931</v>
      </c>
      <c r="Q42" s="198">
        <f t="shared" si="5"/>
        <v>-0.40999999999991132</v>
      </c>
    </row>
    <row r="43" spans="1:17">
      <c r="A43" s="33" t="s">
        <v>85</v>
      </c>
      <c r="B43" s="197">
        <f>PPCL_NG!I43+PPCL_Spot!I43+GT_NG!I43+GT_Spot!I43+Bawana_NG!I43+Bawana_RLNG!I43+Bawana_Spot!I43</f>
        <v>332.87</v>
      </c>
      <c r="C43" s="197">
        <f>PPCL_NG!P43+PPCL_Spot!P43+GT_NG!P43+GT_Spot!P43+Bawana_NG!P43+Bawana_RLNG!P43+Bawana_Spot!P43</f>
        <v>333.01503311258278</v>
      </c>
      <c r="D43" s="198">
        <f t="shared" si="0"/>
        <v>-0.14503311258278018</v>
      </c>
      <c r="E43" s="197">
        <f>PPCL_NG!J43+PPCL_Spot!J43+GT_NG!J43+GT_Spot!J43+Bawana_NG!J43+Bawana_RLNG!J43+Bawana_Spot!J43</f>
        <v>122.27000000000001</v>
      </c>
      <c r="F43" s="197">
        <f>PPCL_NG!Q43+PPCL_Spot!Q43+GT_NG!Q43+GT_Spot!Q43+Bawana_NG!Q43+Bawana_RLNG!Q43+Bawana_Spot!Q43</f>
        <v>122.3715894039735</v>
      </c>
      <c r="G43" s="198">
        <f t="shared" si="1"/>
        <v>-0.1015894039734917</v>
      </c>
      <c r="H43" s="197">
        <f>PPCL_NG!K43+PPCL_Spot!K43+GT_NG!K43+GT_Spot!K43+Bawana_NG!K43+Bawana_RLNG!K43+Bawana_Spot!K43</f>
        <v>23.47</v>
      </c>
      <c r="I43" s="197">
        <f>PPCL_NG!R43+PPCL_Spot!R43+GT_NG!R43+GT_Spot!R43+Bawana_NG!R43+Bawana_RLNG!R43+Bawana_Spot!R43</f>
        <v>23.47</v>
      </c>
      <c r="J43" s="198">
        <f t="shared" si="2"/>
        <v>0</v>
      </c>
      <c r="K43" s="197">
        <f>PPCL_NG!L43+PPCL_Spot!L43+GT_NG!L43+GT_Spot!L43+Bawana_NG!L43+Bawana_RLNG!L43+Bawana_Spot!L43</f>
        <v>106.72</v>
      </c>
      <c r="L43" s="197">
        <f>PPCL_NG!S43+PPCL_Spot!S43+GT_NG!S43+GT_Spot!S43+Bawana_NG!S43+Bawana_RLNG!S43+Bawana_Spot!S43</f>
        <v>106.74635761589404</v>
      </c>
      <c r="M43" s="198">
        <f t="shared" si="3"/>
        <v>-2.6357615894042397E-2</v>
      </c>
      <c r="N43" s="197">
        <f>PPCL_NG!M43+PPCL_Spot!M43+GT_NG!M43+GT_Spot!M43+Bawana_NG!M43+Bawana_RLNG!M43+Bawana_Spot!M43</f>
        <v>165.29000000000002</v>
      </c>
      <c r="O43" s="197">
        <f>PPCL_NG!T43+PPCL_Spot!T43+GT_NG!T43+GT_Spot!T43+Bawana_NG!T43+Bawana_RLNG!T43+Bawana_Spot!T43</f>
        <v>165.41701986754964</v>
      </c>
      <c r="P43" s="198">
        <f t="shared" si="4"/>
        <v>-0.12701986754962036</v>
      </c>
      <c r="Q43" s="198">
        <f t="shared" si="5"/>
        <v>-0.39999999999993463</v>
      </c>
    </row>
    <row r="44" spans="1:17">
      <c r="A44" s="33" t="s">
        <v>86</v>
      </c>
      <c r="B44" s="197">
        <f>PPCL_NG!I44+PPCL_Spot!I44+GT_NG!I44+GT_Spot!I44+Bawana_NG!I44+Bawana_RLNG!I44+Bawana_Spot!I44</f>
        <v>332.87</v>
      </c>
      <c r="C44" s="197">
        <f>PPCL_NG!P44+PPCL_Spot!P44+GT_NG!P44+GT_Spot!P44+Bawana_NG!P44+Bawana_RLNG!P44+Bawana_Spot!P44</f>
        <v>333.01503311258278</v>
      </c>
      <c r="D44" s="198">
        <f t="shared" si="0"/>
        <v>-0.14503311258278018</v>
      </c>
      <c r="E44" s="197">
        <f>PPCL_NG!J44+PPCL_Spot!J44+GT_NG!J44+GT_Spot!J44+Bawana_NG!J44+Bawana_RLNG!J44+Bawana_Spot!J44</f>
        <v>122.27000000000001</v>
      </c>
      <c r="F44" s="197">
        <f>PPCL_NG!Q44+PPCL_Spot!Q44+GT_NG!Q44+GT_Spot!Q44+Bawana_NG!Q44+Bawana_RLNG!Q44+Bawana_Spot!Q44</f>
        <v>122.3715894039735</v>
      </c>
      <c r="G44" s="198">
        <f t="shared" si="1"/>
        <v>-0.1015894039734917</v>
      </c>
      <c r="H44" s="197">
        <f>PPCL_NG!K44+PPCL_Spot!K44+GT_NG!K44+GT_Spot!K44+Bawana_NG!K44+Bawana_RLNG!K44+Bawana_Spot!K44</f>
        <v>23.47</v>
      </c>
      <c r="I44" s="197">
        <f>PPCL_NG!R44+PPCL_Spot!R44+GT_NG!R44+GT_Spot!R44+Bawana_NG!R44+Bawana_RLNG!R44+Bawana_Spot!R44</f>
        <v>23.47</v>
      </c>
      <c r="J44" s="198">
        <f t="shared" si="2"/>
        <v>0</v>
      </c>
      <c r="K44" s="197">
        <f>PPCL_NG!L44+PPCL_Spot!L44+GT_NG!L44+GT_Spot!L44+Bawana_NG!L44+Bawana_RLNG!L44+Bawana_Spot!L44</f>
        <v>106.72</v>
      </c>
      <c r="L44" s="197">
        <f>PPCL_NG!S44+PPCL_Spot!S44+GT_NG!S44+GT_Spot!S44+Bawana_NG!S44+Bawana_RLNG!S44+Bawana_Spot!S44</f>
        <v>106.74635761589404</v>
      </c>
      <c r="M44" s="198">
        <f t="shared" si="3"/>
        <v>-2.6357615894042397E-2</v>
      </c>
      <c r="N44" s="197">
        <f>PPCL_NG!M44+PPCL_Spot!M44+GT_NG!M44+GT_Spot!M44+Bawana_NG!M44+Bawana_RLNG!M44+Bawana_Spot!M44</f>
        <v>165.29000000000002</v>
      </c>
      <c r="O44" s="197">
        <f>PPCL_NG!T44+PPCL_Spot!T44+GT_NG!T44+GT_Spot!T44+Bawana_NG!T44+Bawana_RLNG!T44+Bawana_Spot!T44</f>
        <v>165.41701986754964</v>
      </c>
      <c r="P44" s="198">
        <f t="shared" si="4"/>
        <v>-0.12701986754962036</v>
      </c>
      <c r="Q44" s="198">
        <f t="shared" si="5"/>
        <v>-0.39999999999993463</v>
      </c>
    </row>
    <row r="45" spans="1:17">
      <c r="A45" s="33" t="s">
        <v>87</v>
      </c>
      <c r="B45" s="197">
        <f>PPCL_NG!I45+PPCL_Spot!I45+GT_NG!I45+GT_Spot!I45+Bawana_NG!I45+Bawana_RLNG!I45+Bawana_Spot!I45</f>
        <v>332.87</v>
      </c>
      <c r="C45" s="197">
        <f>PPCL_NG!P45+PPCL_Spot!P45+GT_NG!P45+GT_Spot!P45+Bawana_NG!P45+Bawana_RLNG!P45+Bawana_Spot!P45</f>
        <v>333.01503311258278</v>
      </c>
      <c r="D45" s="198">
        <f t="shared" si="0"/>
        <v>-0.14503311258278018</v>
      </c>
      <c r="E45" s="197">
        <f>PPCL_NG!J45+PPCL_Spot!J45+GT_NG!J45+GT_Spot!J45+Bawana_NG!J45+Bawana_RLNG!J45+Bawana_Spot!J45</f>
        <v>122.27000000000001</v>
      </c>
      <c r="F45" s="197">
        <f>PPCL_NG!Q45+PPCL_Spot!Q45+GT_NG!Q45+GT_Spot!Q45+Bawana_NG!Q45+Bawana_RLNG!Q45+Bawana_Spot!Q45</f>
        <v>122.3715894039735</v>
      </c>
      <c r="G45" s="198">
        <f t="shared" si="1"/>
        <v>-0.1015894039734917</v>
      </c>
      <c r="H45" s="197">
        <f>PPCL_NG!K45+PPCL_Spot!K45+GT_NG!K45+GT_Spot!K45+Bawana_NG!K45+Bawana_RLNG!K45+Bawana_Spot!K45</f>
        <v>23.47</v>
      </c>
      <c r="I45" s="197">
        <f>PPCL_NG!R45+PPCL_Spot!R45+GT_NG!R45+GT_Spot!R45+Bawana_NG!R45+Bawana_RLNG!R45+Bawana_Spot!R45</f>
        <v>23.47</v>
      </c>
      <c r="J45" s="198">
        <f t="shared" si="2"/>
        <v>0</v>
      </c>
      <c r="K45" s="197">
        <f>PPCL_NG!L45+PPCL_Spot!L45+GT_NG!L45+GT_Spot!L45+Bawana_NG!L45+Bawana_RLNG!L45+Bawana_Spot!L45</f>
        <v>106.72</v>
      </c>
      <c r="L45" s="197">
        <f>PPCL_NG!S45+PPCL_Spot!S45+GT_NG!S45+GT_Spot!S45+Bawana_NG!S45+Bawana_RLNG!S45+Bawana_Spot!S45</f>
        <v>106.74635761589404</v>
      </c>
      <c r="M45" s="198">
        <f t="shared" si="3"/>
        <v>-2.6357615894042397E-2</v>
      </c>
      <c r="N45" s="197">
        <f>PPCL_NG!M45+PPCL_Spot!M45+GT_NG!M45+GT_Spot!M45+Bawana_NG!M45+Bawana_RLNG!M45+Bawana_Spot!M45</f>
        <v>165.29000000000002</v>
      </c>
      <c r="O45" s="197">
        <f>PPCL_NG!T45+PPCL_Spot!T45+GT_NG!T45+GT_Spot!T45+Bawana_NG!T45+Bawana_RLNG!T45+Bawana_Spot!T45</f>
        <v>165.41701986754964</v>
      </c>
      <c r="P45" s="198">
        <f t="shared" si="4"/>
        <v>-0.12701986754962036</v>
      </c>
      <c r="Q45" s="198">
        <f t="shared" si="5"/>
        <v>-0.39999999999993463</v>
      </c>
    </row>
    <row r="46" spans="1:17">
      <c r="A46" s="33" t="s">
        <v>88</v>
      </c>
      <c r="B46" s="197">
        <f>PPCL_NG!I46+PPCL_Spot!I46+GT_NG!I46+GT_Spot!I46+Bawana_NG!I46+Bawana_RLNG!I46+Bawana_Spot!I46</f>
        <v>332.87</v>
      </c>
      <c r="C46" s="197">
        <f>PPCL_NG!P46+PPCL_Spot!P46+GT_NG!P46+GT_Spot!P46+Bawana_NG!P46+Bawana_RLNG!P46+Bawana_Spot!P46</f>
        <v>333.01503311258278</v>
      </c>
      <c r="D46" s="198">
        <f t="shared" si="0"/>
        <v>-0.14503311258278018</v>
      </c>
      <c r="E46" s="197">
        <f>PPCL_NG!J46+PPCL_Spot!J46+GT_NG!J46+GT_Spot!J46+Bawana_NG!J46+Bawana_RLNG!J46+Bawana_Spot!J46</f>
        <v>122.27000000000001</v>
      </c>
      <c r="F46" s="197">
        <f>PPCL_NG!Q46+PPCL_Spot!Q46+GT_NG!Q46+GT_Spot!Q46+Bawana_NG!Q46+Bawana_RLNG!Q46+Bawana_Spot!Q46</f>
        <v>122.3715894039735</v>
      </c>
      <c r="G46" s="198">
        <f t="shared" si="1"/>
        <v>-0.1015894039734917</v>
      </c>
      <c r="H46" s="197">
        <f>PPCL_NG!K46+PPCL_Spot!K46+GT_NG!K46+GT_Spot!K46+Bawana_NG!K46+Bawana_RLNG!K46+Bawana_Spot!K46</f>
        <v>23.47</v>
      </c>
      <c r="I46" s="197">
        <f>PPCL_NG!R46+PPCL_Spot!R46+GT_NG!R46+GT_Spot!R46+Bawana_NG!R46+Bawana_RLNG!R46+Bawana_Spot!R46</f>
        <v>23.47</v>
      </c>
      <c r="J46" s="198">
        <f t="shared" si="2"/>
        <v>0</v>
      </c>
      <c r="K46" s="197">
        <f>PPCL_NG!L46+PPCL_Spot!L46+GT_NG!L46+GT_Spot!L46+Bawana_NG!L46+Bawana_RLNG!L46+Bawana_Spot!L46</f>
        <v>106.72</v>
      </c>
      <c r="L46" s="197">
        <f>PPCL_NG!S46+PPCL_Spot!S46+GT_NG!S46+GT_Spot!S46+Bawana_NG!S46+Bawana_RLNG!S46+Bawana_Spot!S46</f>
        <v>106.74635761589404</v>
      </c>
      <c r="M46" s="198">
        <f t="shared" si="3"/>
        <v>-2.6357615894042397E-2</v>
      </c>
      <c r="N46" s="197">
        <f>PPCL_NG!M46+PPCL_Spot!M46+GT_NG!M46+GT_Spot!M46+Bawana_NG!M46+Bawana_RLNG!M46+Bawana_Spot!M46</f>
        <v>165.29000000000002</v>
      </c>
      <c r="O46" s="197">
        <f>PPCL_NG!T46+PPCL_Spot!T46+GT_NG!T46+GT_Spot!T46+Bawana_NG!T46+Bawana_RLNG!T46+Bawana_Spot!T46</f>
        <v>165.41701986754964</v>
      </c>
      <c r="P46" s="198">
        <f t="shared" si="4"/>
        <v>-0.12701986754962036</v>
      </c>
      <c r="Q46" s="198">
        <f t="shared" si="5"/>
        <v>-0.39999999999993463</v>
      </c>
    </row>
    <row r="47" spans="1:17">
      <c r="A47" s="33" t="s">
        <v>89</v>
      </c>
      <c r="B47" s="197">
        <f>PPCL_NG!I47+PPCL_Spot!I47+GT_NG!I47+GT_Spot!I47+Bawana_NG!I47+Bawana_RLNG!I47+Bawana_Spot!I47</f>
        <v>332.52</v>
      </c>
      <c r="C47" s="197">
        <f>PPCL_NG!P47+PPCL_Spot!P47+GT_NG!P47+GT_Spot!P47+Bawana_NG!P47+Bawana_RLNG!P47+Bawana_Spot!P47</f>
        <v>332.65417721518986</v>
      </c>
      <c r="D47" s="198">
        <f t="shared" si="0"/>
        <v>-0.13417721518987946</v>
      </c>
      <c r="E47" s="197">
        <f>PPCL_NG!J47+PPCL_Spot!J47+GT_NG!J47+GT_Spot!J47+Bawana_NG!J47+Bawana_RLNG!J47+Bawana_Spot!J47</f>
        <v>122.02000000000001</v>
      </c>
      <c r="F47" s="197">
        <f>PPCL_NG!Q47+PPCL_Spot!Q47+GT_NG!Q47+GT_Spot!Q47+Bawana_NG!Q47+Bawana_RLNG!Q47+Bawana_Spot!Q47</f>
        <v>122.1139240506329</v>
      </c>
      <c r="G47" s="198">
        <f t="shared" si="1"/>
        <v>-9.3924050632892886E-2</v>
      </c>
      <c r="H47" s="197">
        <f>PPCL_NG!K47+PPCL_Spot!K47+GT_NG!K47+GT_Spot!K47+Bawana_NG!K47+Bawana_RLNG!K47+Bawana_Spot!K47</f>
        <v>23.47</v>
      </c>
      <c r="I47" s="197">
        <f>PPCL_NG!R47+PPCL_Spot!R47+GT_NG!R47+GT_Spot!R47+Bawana_NG!R47+Bawana_RLNG!R47+Bawana_Spot!R47</f>
        <v>23.47</v>
      </c>
      <c r="J47" s="198">
        <f t="shared" si="2"/>
        <v>0</v>
      </c>
      <c r="K47" s="197">
        <f>PPCL_NG!L47+PPCL_Spot!L47+GT_NG!L47+GT_Spot!L47+Bawana_NG!L47+Bawana_RLNG!L47+Bawana_Spot!L47</f>
        <v>106.66000000000001</v>
      </c>
      <c r="L47" s="197">
        <f>PPCL_NG!S47+PPCL_Spot!S47+GT_NG!S47+GT_Spot!S47+Bawana_NG!S47+Bawana_RLNG!S47+Bawana_Spot!S47</f>
        <v>106.68443037974684</v>
      </c>
      <c r="M47" s="198">
        <f t="shared" si="3"/>
        <v>-2.4430379746831932E-2</v>
      </c>
      <c r="N47" s="197">
        <f>PPCL_NG!M47+PPCL_Spot!M47+GT_NG!M47+GT_Spot!M47+Bawana_NG!M47+Bawana_RLNG!M47+Bawana_Spot!M47</f>
        <v>164.98000000000002</v>
      </c>
      <c r="O47" s="197">
        <f>PPCL_NG!T47+PPCL_Spot!T47+GT_NG!T47+GT_Spot!T47+Bawana_NG!T47+Bawana_RLNG!T47+Bawana_Spot!T47</f>
        <v>165.09746835443036</v>
      </c>
      <c r="P47" s="198">
        <f t="shared" si="4"/>
        <v>-0.11746835443034342</v>
      </c>
      <c r="Q47" s="198">
        <f t="shared" si="5"/>
        <v>-0.3699999999999477</v>
      </c>
    </row>
    <row r="48" spans="1:17">
      <c r="A48" s="33" t="s">
        <v>90</v>
      </c>
      <c r="B48" s="197">
        <f>PPCL_NG!I48+PPCL_Spot!I48+GT_NG!I48+GT_Spot!I48+Bawana_NG!I48+Bawana_RLNG!I48+Bawana_Spot!I48</f>
        <v>332.52</v>
      </c>
      <c r="C48" s="197">
        <f>PPCL_NG!P48+PPCL_Spot!P48+GT_NG!P48+GT_Spot!P48+Bawana_NG!P48+Bawana_RLNG!P48+Bawana_Spot!P48</f>
        <v>332.65417721518986</v>
      </c>
      <c r="D48" s="198">
        <f t="shared" si="0"/>
        <v>-0.13417721518987946</v>
      </c>
      <c r="E48" s="197">
        <f>PPCL_NG!J48+PPCL_Spot!J48+GT_NG!J48+GT_Spot!J48+Bawana_NG!J48+Bawana_RLNG!J48+Bawana_Spot!J48</f>
        <v>122.02000000000001</v>
      </c>
      <c r="F48" s="197">
        <f>PPCL_NG!Q48+PPCL_Spot!Q48+GT_NG!Q48+GT_Spot!Q48+Bawana_NG!Q48+Bawana_RLNG!Q48+Bawana_Spot!Q48</f>
        <v>122.1139240506329</v>
      </c>
      <c r="G48" s="198">
        <f t="shared" si="1"/>
        <v>-9.3924050632892886E-2</v>
      </c>
      <c r="H48" s="197">
        <f>PPCL_NG!K48+PPCL_Spot!K48+GT_NG!K48+GT_Spot!K48+Bawana_NG!K48+Bawana_RLNG!K48+Bawana_Spot!K48</f>
        <v>23.47</v>
      </c>
      <c r="I48" s="197">
        <f>PPCL_NG!R48+PPCL_Spot!R48+GT_NG!R48+GT_Spot!R48+Bawana_NG!R48+Bawana_RLNG!R48+Bawana_Spot!R48</f>
        <v>23.47</v>
      </c>
      <c r="J48" s="198">
        <f t="shared" si="2"/>
        <v>0</v>
      </c>
      <c r="K48" s="197">
        <f>PPCL_NG!L48+PPCL_Spot!L48+GT_NG!L48+GT_Spot!L48+Bawana_NG!L48+Bawana_RLNG!L48+Bawana_Spot!L48</f>
        <v>106.66000000000001</v>
      </c>
      <c r="L48" s="197">
        <f>PPCL_NG!S48+PPCL_Spot!S48+GT_NG!S48+GT_Spot!S48+Bawana_NG!S48+Bawana_RLNG!S48+Bawana_Spot!S48</f>
        <v>106.68443037974684</v>
      </c>
      <c r="M48" s="198">
        <f t="shared" si="3"/>
        <v>-2.4430379746831932E-2</v>
      </c>
      <c r="N48" s="197">
        <f>PPCL_NG!M48+PPCL_Spot!M48+GT_NG!M48+GT_Spot!M48+Bawana_NG!M48+Bawana_RLNG!M48+Bawana_Spot!M48</f>
        <v>164.98000000000002</v>
      </c>
      <c r="O48" s="197">
        <f>PPCL_NG!T48+PPCL_Spot!T48+GT_NG!T48+GT_Spot!T48+Bawana_NG!T48+Bawana_RLNG!T48+Bawana_Spot!T48</f>
        <v>165.09746835443036</v>
      </c>
      <c r="P48" s="198">
        <f t="shared" si="4"/>
        <v>-0.11746835443034342</v>
      </c>
      <c r="Q48" s="198">
        <f t="shared" si="5"/>
        <v>-0.3699999999999477</v>
      </c>
    </row>
    <row r="49" spans="1:17">
      <c r="A49" s="33" t="s">
        <v>91</v>
      </c>
      <c r="B49" s="197">
        <f>PPCL_NG!I49+PPCL_Spot!I49+GT_NG!I49+GT_Spot!I49+Bawana_NG!I49+Bawana_RLNG!I49+Bawana_Spot!I49</f>
        <v>332.52</v>
      </c>
      <c r="C49" s="197">
        <f>PPCL_NG!P49+PPCL_Spot!P49+GT_NG!P49+GT_Spot!P49+Bawana_NG!P49+Bawana_RLNG!P49+Bawana_Spot!P49</f>
        <v>332.65417721518986</v>
      </c>
      <c r="D49" s="198">
        <f t="shared" si="0"/>
        <v>-0.13417721518987946</v>
      </c>
      <c r="E49" s="197">
        <f>PPCL_NG!J49+PPCL_Spot!J49+GT_NG!J49+GT_Spot!J49+Bawana_NG!J49+Bawana_RLNG!J49+Bawana_Spot!J49</f>
        <v>122.02000000000001</v>
      </c>
      <c r="F49" s="197">
        <f>PPCL_NG!Q49+PPCL_Spot!Q49+GT_NG!Q49+GT_Spot!Q49+Bawana_NG!Q49+Bawana_RLNG!Q49+Bawana_Spot!Q49</f>
        <v>122.1139240506329</v>
      </c>
      <c r="G49" s="198">
        <f t="shared" si="1"/>
        <v>-9.3924050632892886E-2</v>
      </c>
      <c r="H49" s="197">
        <f>PPCL_NG!K49+PPCL_Spot!K49+GT_NG!K49+GT_Spot!K49+Bawana_NG!K49+Bawana_RLNG!K49+Bawana_Spot!K49</f>
        <v>23.47</v>
      </c>
      <c r="I49" s="197">
        <f>PPCL_NG!R49+PPCL_Spot!R49+GT_NG!R49+GT_Spot!R49+Bawana_NG!R49+Bawana_RLNG!R49+Bawana_Spot!R49</f>
        <v>23.47</v>
      </c>
      <c r="J49" s="198">
        <f t="shared" si="2"/>
        <v>0</v>
      </c>
      <c r="K49" s="197">
        <f>PPCL_NG!L49+PPCL_Spot!L49+GT_NG!L49+GT_Spot!L49+Bawana_NG!L49+Bawana_RLNG!L49+Bawana_Spot!L49</f>
        <v>106.66000000000001</v>
      </c>
      <c r="L49" s="197">
        <f>PPCL_NG!S49+PPCL_Spot!S49+GT_NG!S49+GT_Spot!S49+Bawana_NG!S49+Bawana_RLNG!S49+Bawana_Spot!S49</f>
        <v>106.68443037974684</v>
      </c>
      <c r="M49" s="198">
        <f t="shared" si="3"/>
        <v>-2.4430379746831932E-2</v>
      </c>
      <c r="N49" s="197">
        <f>PPCL_NG!M49+PPCL_Spot!M49+GT_NG!M49+GT_Spot!M49+Bawana_NG!M49+Bawana_RLNG!M49+Bawana_Spot!M49</f>
        <v>164.98000000000002</v>
      </c>
      <c r="O49" s="197">
        <f>PPCL_NG!T49+PPCL_Spot!T49+GT_NG!T49+GT_Spot!T49+Bawana_NG!T49+Bawana_RLNG!T49+Bawana_Spot!T49</f>
        <v>165.09746835443036</v>
      </c>
      <c r="P49" s="198">
        <f t="shared" si="4"/>
        <v>-0.11746835443034342</v>
      </c>
      <c r="Q49" s="198">
        <f t="shared" si="5"/>
        <v>-0.3699999999999477</v>
      </c>
    </row>
    <row r="50" spans="1:17">
      <c r="A50" s="33" t="s">
        <v>92</v>
      </c>
      <c r="B50" s="197">
        <f>PPCL_NG!I50+PPCL_Spot!I50+GT_NG!I50+GT_Spot!I50+Bawana_NG!I50+Bawana_RLNG!I50+Bawana_Spot!I50</f>
        <v>332.52</v>
      </c>
      <c r="C50" s="197">
        <f>PPCL_NG!P50+PPCL_Spot!P50+GT_NG!P50+GT_Spot!P50+Bawana_NG!P50+Bawana_RLNG!P50+Bawana_Spot!P50</f>
        <v>332.65417721518986</v>
      </c>
      <c r="D50" s="198">
        <f t="shared" si="0"/>
        <v>-0.13417721518987946</v>
      </c>
      <c r="E50" s="197">
        <f>PPCL_NG!J50+PPCL_Spot!J50+GT_NG!J50+GT_Spot!J50+Bawana_NG!J50+Bawana_RLNG!J50+Bawana_Spot!J50</f>
        <v>122.02000000000001</v>
      </c>
      <c r="F50" s="197">
        <f>PPCL_NG!Q50+PPCL_Spot!Q50+GT_NG!Q50+GT_Spot!Q50+Bawana_NG!Q50+Bawana_RLNG!Q50+Bawana_Spot!Q50</f>
        <v>122.1139240506329</v>
      </c>
      <c r="G50" s="198">
        <f t="shared" si="1"/>
        <v>-9.3924050632892886E-2</v>
      </c>
      <c r="H50" s="197">
        <f>PPCL_NG!K50+PPCL_Spot!K50+GT_NG!K50+GT_Spot!K50+Bawana_NG!K50+Bawana_RLNG!K50+Bawana_Spot!K50</f>
        <v>23.47</v>
      </c>
      <c r="I50" s="197">
        <f>PPCL_NG!R50+PPCL_Spot!R50+GT_NG!R50+GT_Spot!R50+Bawana_NG!R50+Bawana_RLNG!R50+Bawana_Spot!R50</f>
        <v>23.47</v>
      </c>
      <c r="J50" s="198">
        <f t="shared" si="2"/>
        <v>0</v>
      </c>
      <c r="K50" s="197">
        <f>PPCL_NG!L50+PPCL_Spot!L50+GT_NG!L50+GT_Spot!L50+Bawana_NG!L50+Bawana_RLNG!L50+Bawana_Spot!L50</f>
        <v>106.66000000000001</v>
      </c>
      <c r="L50" s="197">
        <f>PPCL_NG!S50+PPCL_Spot!S50+GT_NG!S50+GT_Spot!S50+Bawana_NG!S50+Bawana_RLNG!S50+Bawana_Spot!S50</f>
        <v>106.68443037974684</v>
      </c>
      <c r="M50" s="198">
        <f t="shared" si="3"/>
        <v>-2.4430379746831932E-2</v>
      </c>
      <c r="N50" s="197">
        <f>PPCL_NG!M50+PPCL_Spot!M50+GT_NG!M50+GT_Spot!M50+Bawana_NG!M50+Bawana_RLNG!M50+Bawana_Spot!M50</f>
        <v>164.98000000000002</v>
      </c>
      <c r="O50" s="197">
        <f>PPCL_NG!T50+PPCL_Spot!T50+GT_NG!T50+GT_Spot!T50+Bawana_NG!T50+Bawana_RLNG!T50+Bawana_Spot!T50</f>
        <v>165.09746835443036</v>
      </c>
      <c r="P50" s="198">
        <f t="shared" si="4"/>
        <v>-0.11746835443034342</v>
      </c>
      <c r="Q50" s="198">
        <f t="shared" si="5"/>
        <v>-0.3699999999999477</v>
      </c>
    </row>
    <row r="51" spans="1:17">
      <c r="A51" s="33" t="s">
        <v>93</v>
      </c>
      <c r="B51" s="197">
        <f>PPCL_NG!I51+PPCL_Spot!I51+GT_NG!I51+GT_Spot!I51+Bawana_NG!I51+Bawana_RLNG!I51+Bawana_Spot!I51</f>
        <v>332.16</v>
      </c>
      <c r="C51" s="197">
        <f>PPCL_NG!P51+PPCL_Spot!P51+GT_NG!P51+GT_Spot!P51+Bawana_NG!P51+Bawana_RLNG!P51+Bawana_Spot!P51</f>
        <v>332.28686725663715</v>
      </c>
      <c r="D51" s="198">
        <f t="shared" si="0"/>
        <v>-0.1268672566371265</v>
      </c>
      <c r="E51" s="197">
        <f>PPCL_NG!J51+PPCL_Spot!J51+GT_NG!J51+GT_Spot!J51+Bawana_NG!J51+Bawana_RLNG!J51+Bawana_Spot!J51</f>
        <v>121.78</v>
      </c>
      <c r="F51" s="197">
        <f>PPCL_NG!Q51+PPCL_Spot!Q51+GT_NG!Q51+GT_Spot!Q51+Bawana_NG!Q51+Bawana_RLNG!Q51+Bawana_Spot!Q51</f>
        <v>121.86895575221239</v>
      </c>
      <c r="G51" s="198">
        <f t="shared" si="1"/>
        <v>-8.8955752212385164E-2</v>
      </c>
      <c r="H51" s="197">
        <f>PPCL_NG!K51+PPCL_Spot!K51+GT_NG!K51+GT_Spot!K51+Bawana_NG!K51+Bawana_RLNG!K51+Bawana_Spot!K51</f>
        <v>23.47</v>
      </c>
      <c r="I51" s="197">
        <f>PPCL_NG!R51+PPCL_Spot!R51+GT_NG!R51+GT_Spot!R51+Bawana_NG!R51+Bawana_RLNG!R51+Bawana_Spot!R51</f>
        <v>23.47</v>
      </c>
      <c r="J51" s="198">
        <f t="shared" si="2"/>
        <v>0</v>
      </c>
      <c r="K51" s="197">
        <f>PPCL_NG!L51+PPCL_Spot!L51+GT_NG!L51+GT_Spot!L51+Bawana_NG!L51+Bawana_RLNG!L51+Bawana_Spot!L51</f>
        <v>106.59</v>
      </c>
      <c r="L51" s="197">
        <f>PPCL_NG!S51+PPCL_Spot!S51+GT_NG!S51+GT_Spot!S51+Bawana_NG!S51+Bawana_RLNG!S51+Bawana_Spot!S51</f>
        <v>106.61304424778761</v>
      </c>
      <c r="M51" s="198">
        <f t="shared" si="3"/>
        <v>-2.3044247787609606E-2</v>
      </c>
      <c r="N51" s="197">
        <f>PPCL_NG!M51+PPCL_Spot!M51+GT_NG!M51+GT_Spot!M51+Bawana_NG!M51+Bawana_RLNG!M51+Bawana_Spot!M51</f>
        <v>164.67000000000002</v>
      </c>
      <c r="O51" s="197">
        <f>PPCL_NG!T51+PPCL_Spot!T51+GT_NG!T51+GT_Spot!T51+Bawana_NG!T51+Bawana_RLNG!T51+Bawana_Spot!T51</f>
        <v>164.78113274336283</v>
      </c>
      <c r="P51" s="198">
        <f t="shared" si="4"/>
        <v>-0.1111327433628162</v>
      </c>
      <c r="Q51" s="198">
        <f t="shared" si="5"/>
        <v>-0.34999999999993747</v>
      </c>
    </row>
    <row r="52" spans="1:17">
      <c r="A52" s="33" t="s">
        <v>94</v>
      </c>
      <c r="B52" s="197">
        <f>PPCL_NG!I52+PPCL_Spot!I52+GT_NG!I52+GT_Spot!I52+Bawana_NG!I52+Bawana_RLNG!I52+Bawana_Spot!I52</f>
        <v>332.16</v>
      </c>
      <c r="C52" s="197">
        <f>PPCL_NG!P52+PPCL_Spot!P52+GT_NG!P52+GT_Spot!P52+Bawana_NG!P52+Bawana_RLNG!P52+Bawana_Spot!P52</f>
        <v>332.28686725663715</v>
      </c>
      <c r="D52" s="198">
        <f t="shared" si="0"/>
        <v>-0.1268672566371265</v>
      </c>
      <c r="E52" s="197">
        <f>PPCL_NG!J52+PPCL_Spot!J52+GT_NG!J52+GT_Spot!J52+Bawana_NG!J52+Bawana_RLNG!J52+Bawana_Spot!J52</f>
        <v>121.78</v>
      </c>
      <c r="F52" s="197">
        <f>PPCL_NG!Q52+PPCL_Spot!Q52+GT_NG!Q52+GT_Spot!Q52+Bawana_NG!Q52+Bawana_RLNG!Q52+Bawana_Spot!Q52</f>
        <v>121.86895575221239</v>
      </c>
      <c r="G52" s="198">
        <f t="shared" si="1"/>
        <v>-8.8955752212385164E-2</v>
      </c>
      <c r="H52" s="197">
        <f>PPCL_NG!K52+PPCL_Spot!K52+GT_NG!K52+GT_Spot!K52+Bawana_NG!K52+Bawana_RLNG!K52+Bawana_Spot!K52</f>
        <v>23.47</v>
      </c>
      <c r="I52" s="197">
        <f>PPCL_NG!R52+PPCL_Spot!R52+GT_NG!R52+GT_Spot!R52+Bawana_NG!R52+Bawana_RLNG!R52+Bawana_Spot!R52</f>
        <v>23.47</v>
      </c>
      <c r="J52" s="198">
        <f t="shared" si="2"/>
        <v>0</v>
      </c>
      <c r="K52" s="197">
        <f>PPCL_NG!L52+PPCL_Spot!L52+GT_NG!L52+GT_Spot!L52+Bawana_NG!L52+Bawana_RLNG!L52+Bawana_Spot!L52</f>
        <v>106.59</v>
      </c>
      <c r="L52" s="197">
        <f>PPCL_NG!S52+PPCL_Spot!S52+GT_NG!S52+GT_Spot!S52+Bawana_NG!S52+Bawana_RLNG!S52+Bawana_Spot!S52</f>
        <v>106.61304424778761</v>
      </c>
      <c r="M52" s="198">
        <f t="shared" si="3"/>
        <v>-2.3044247787609606E-2</v>
      </c>
      <c r="N52" s="197">
        <f>PPCL_NG!M52+PPCL_Spot!M52+GT_NG!M52+GT_Spot!M52+Bawana_NG!M52+Bawana_RLNG!M52+Bawana_Spot!M52</f>
        <v>164.67000000000002</v>
      </c>
      <c r="O52" s="197">
        <f>PPCL_NG!T52+PPCL_Spot!T52+GT_NG!T52+GT_Spot!T52+Bawana_NG!T52+Bawana_RLNG!T52+Bawana_Spot!T52</f>
        <v>164.78113274336283</v>
      </c>
      <c r="P52" s="198">
        <f t="shared" si="4"/>
        <v>-0.1111327433628162</v>
      </c>
      <c r="Q52" s="198">
        <f t="shared" si="5"/>
        <v>-0.34999999999993747</v>
      </c>
    </row>
    <row r="53" spans="1:17">
      <c r="A53" s="33" t="s">
        <v>95</v>
      </c>
      <c r="B53" s="197">
        <f>PPCL_NG!I53+PPCL_Spot!I53+GT_NG!I53+GT_Spot!I53+Bawana_NG!I53+Bawana_RLNG!I53+Bawana_Spot!I53</f>
        <v>332.16</v>
      </c>
      <c r="C53" s="197">
        <f>PPCL_NG!P53+PPCL_Spot!P53+GT_NG!P53+GT_Spot!P53+Bawana_NG!P53+Bawana_RLNG!P53+Bawana_Spot!P53</f>
        <v>332.28686725663715</v>
      </c>
      <c r="D53" s="198">
        <f t="shared" si="0"/>
        <v>-0.1268672566371265</v>
      </c>
      <c r="E53" s="197">
        <f>PPCL_NG!J53+PPCL_Spot!J53+GT_NG!J53+GT_Spot!J53+Bawana_NG!J53+Bawana_RLNG!J53+Bawana_Spot!J53</f>
        <v>121.78</v>
      </c>
      <c r="F53" s="197">
        <f>PPCL_NG!Q53+PPCL_Spot!Q53+GT_NG!Q53+GT_Spot!Q53+Bawana_NG!Q53+Bawana_RLNG!Q53+Bawana_Spot!Q53</f>
        <v>121.86895575221239</v>
      </c>
      <c r="G53" s="198">
        <f t="shared" si="1"/>
        <v>-8.8955752212385164E-2</v>
      </c>
      <c r="H53" s="197">
        <f>PPCL_NG!K53+PPCL_Spot!K53+GT_NG!K53+GT_Spot!K53+Bawana_NG!K53+Bawana_RLNG!K53+Bawana_Spot!K53</f>
        <v>23.47</v>
      </c>
      <c r="I53" s="197">
        <f>PPCL_NG!R53+PPCL_Spot!R53+GT_NG!R53+GT_Spot!R53+Bawana_NG!R53+Bawana_RLNG!R53+Bawana_Spot!R53</f>
        <v>23.47</v>
      </c>
      <c r="J53" s="198">
        <f t="shared" si="2"/>
        <v>0</v>
      </c>
      <c r="K53" s="197">
        <f>PPCL_NG!L53+PPCL_Spot!L53+GT_NG!L53+GT_Spot!L53+Bawana_NG!L53+Bawana_RLNG!L53+Bawana_Spot!L53</f>
        <v>106.59</v>
      </c>
      <c r="L53" s="197">
        <f>PPCL_NG!S53+PPCL_Spot!S53+GT_NG!S53+GT_Spot!S53+Bawana_NG!S53+Bawana_RLNG!S53+Bawana_Spot!S53</f>
        <v>106.61304424778761</v>
      </c>
      <c r="M53" s="198">
        <f t="shared" si="3"/>
        <v>-2.3044247787609606E-2</v>
      </c>
      <c r="N53" s="197">
        <f>PPCL_NG!M53+PPCL_Spot!M53+GT_NG!M53+GT_Spot!M53+Bawana_NG!M53+Bawana_RLNG!M53+Bawana_Spot!M53</f>
        <v>164.67000000000002</v>
      </c>
      <c r="O53" s="197">
        <f>PPCL_NG!T53+PPCL_Spot!T53+GT_NG!T53+GT_Spot!T53+Bawana_NG!T53+Bawana_RLNG!T53+Bawana_Spot!T53</f>
        <v>164.78113274336283</v>
      </c>
      <c r="P53" s="198">
        <f t="shared" si="4"/>
        <v>-0.1111327433628162</v>
      </c>
      <c r="Q53" s="198">
        <f t="shared" si="5"/>
        <v>-0.34999999999993747</v>
      </c>
    </row>
    <row r="54" spans="1:17">
      <c r="A54" s="33" t="s">
        <v>96</v>
      </c>
      <c r="B54" s="197">
        <f>PPCL_NG!I54+PPCL_Spot!I54+GT_NG!I54+GT_Spot!I54+Bawana_NG!I54+Bawana_RLNG!I54+Bawana_Spot!I54</f>
        <v>332.16</v>
      </c>
      <c r="C54" s="197">
        <f>PPCL_NG!P54+PPCL_Spot!P54+GT_NG!P54+GT_Spot!P54+Bawana_NG!P54+Bawana_RLNG!P54+Bawana_Spot!P54</f>
        <v>332.28686725663715</v>
      </c>
      <c r="D54" s="198">
        <f t="shared" si="0"/>
        <v>-0.1268672566371265</v>
      </c>
      <c r="E54" s="197">
        <f>PPCL_NG!J54+PPCL_Spot!J54+GT_NG!J54+GT_Spot!J54+Bawana_NG!J54+Bawana_RLNG!J54+Bawana_Spot!J54</f>
        <v>121.78</v>
      </c>
      <c r="F54" s="197">
        <f>PPCL_NG!Q54+PPCL_Spot!Q54+GT_NG!Q54+GT_Spot!Q54+Bawana_NG!Q54+Bawana_RLNG!Q54+Bawana_Spot!Q54</f>
        <v>121.86895575221239</v>
      </c>
      <c r="G54" s="198">
        <f t="shared" si="1"/>
        <v>-8.8955752212385164E-2</v>
      </c>
      <c r="H54" s="197">
        <f>PPCL_NG!K54+PPCL_Spot!K54+GT_NG!K54+GT_Spot!K54+Bawana_NG!K54+Bawana_RLNG!K54+Bawana_Spot!K54</f>
        <v>23.47</v>
      </c>
      <c r="I54" s="197">
        <f>PPCL_NG!R54+PPCL_Spot!R54+GT_NG!R54+GT_Spot!R54+Bawana_NG!R54+Bawana_RLNG!R54+Bawana_Spot!R54</f>
        <v>23.47</v>
      </c>
      <c r="J54" s="198">
        <f t="shared" si="2"/>
        <v>0</v>
      </c>
      <c r="K54" s="197">
        <f>PPCL_NG!L54+PPCL_Spot!L54+GT_NG!L54+GT_Spot!L54+Bawana_NG!L54+Bawana_RLNG!L54+Bawana_Spot!L54</f>
        <v>106.59</v>
      </c>
      <c r="L54" s="197">
        <f>PPCL_NG!S54+PPCL_Spot!S54+GT_NG!S54+GT_Spot!S54+Bawana_NG!S54+Bawana_RLNG!S54+Bawana_Spot!S54</f>
        <v>106.61304424778761</v>
      </c>
      <c r="M54" s="198">
        <f t="shared" si="3"/>
        <v>-2.3044247787609606E-2</v>
      </c>
      <c r="N54" s="197">
        <f>PPCL_NG!M54+PPCL_Spot!M54+GT_NG!M54+GT_Spot!M54+Bawana_NG!M54+Bawana_RLNG!M54+Bawana_Spot!M54</f>
        <v>164.67000000000002</v>
      </c>
      <c r="O54" s="197">
        <f>PPCL_NG!T54+PPCL_Spot!T54+GT_NG!T54+GT_Spot!T54+Bawana_NG!T54+Bawana_RLNG!T54+Bawana_Spot!T54</f>
        <v>164.78113274336283</v>
      </c>
      <c r="P54" s="198">
        <f t="shared" si="4"/>
        <v>-0.1111327433628162</v>
      </c>
      <c r="Q54" s="198">
        <f t="shared" si="5"/>
        <v>-0.34999999999993747</v>
      </c>
    </row>
    <row r="55" spans="1:17">
      <c r="A55" s="33" t="s">
        <v>97</v>
      </c>
      <c r="B55" s="197">
        <f>PPCL_NG!I55+PPCL_Spot!I55+GT_NG!I55+GT_Spot!I55+Bawana_NG!I55+Bawana_RLNG!I55+Bawana_Spot!I55</f>
        <v>331.81</v>
      </c>
      <c r="C55" s="197">
        <f>PPCL_NG!P55+PPCL_Spot!P55+GT_NG!P55+GT_Spot!P55+Bawana_NG!P55+Bawana_RLNG!P55+Bawana_Spot!P55</f>
        <v>331.92601173020523</v>
      </c>
      <c r="D55" s="198">
        <f t="shared" si="0"/>
        <v>-0.11601173020522992</v>
      </c>
      <c r="E55" s="197">
        <f>PPCL_NG!J55+PPCL_Spot!J55+GT_NG!J55+GT_Spot!J55+Bawana_NG!J55+Bawana_RLNG!J55+Bawana_Spot!J55</f>
        <v>121.53</v>
      </c>
      <c r="F55" s="197">
        <f>PPCL_NG!Q55+PPCL_Spot!Q55+GT_NG!Q55+GT_Spot!Q55+Bawana_NG!Q55+Bawana_RLNG!Q55+Bawana_Spot!Q55</f>
        <v>121.61129032258063</v>
      </c>
      <c r="G55" s="198">
        <f t="shared" si="1"/>
        <v>-8.1290322580628072E-2</v>
      </c>
      <c r="H55" s="197">
        <f>PPCL_NG!K55+PPCL_Spot!K55+GT_NG!K55+GT_Spot!K55+Bawana_NG!K55+Bawana_RLNG!K55+Bawana_Spot!K55</f>
        <v>23.47</v>
      </c>
      <c r="I55" s="197">
        <f>PPCL_NG!R55+PPCL_Spot!R55+GT_NG!R55+GT_Spot!R55+Bawana_NG!R55+Bawana_RLNG!R55+Bawana_Spot!R55</f>
        <v>23.47</v>
      </c>
      <c r="J55" s="198">
        <f t="shared" si="2"/>
        <v>0</v>
      </c>
      <c r="K55" s="197">
        <f>PPCL_NG!L55+PPCL_Spot!L55+GT_NG!L55+GT_Spot!L55+Bawana_NG!L55+Bawana_RLNG!L55+Bawana_Spot!L55</f>
        <v>106.53</v>
      </c>
      <c r="L55" s="197">
        <f>PPCL_NG!S55+PPCL_Spot!S55+GT_NG!S55+GT_Spot!S55+Bawana_NG!S55+Bawana_RLNG!S55+Bawana_Spot!S55</f>
        <v>106.55111436950148</v>
      </c>
      <c r="M55" s="198">
        <f t="shared" si="3"/>
        <v>-2.1114369501475494E-2</v>
      </c>
      <c r="N55" s="197">
        <f>PPCL_NG!M55+PPCL_Spot!M55+GT_NG!M55+GT_Spot!M55+Bawana_NG!M55+Bawana_RLNG!M55+Bawana_Spot!M55</f>
        <v>164.36</v>
      </c>
      <c r="O55" s="197">
        <f>PPCL_NG!T55+PPCL_Spot!T55+GT_NG!T55+GT_Spot!T55+Bawana_NG!T55+Bawana_RLNG!T55+Bawana_Spot!T55</f>
        <v>164.46158357771259</v>
      </c>
      <c r="P55" s="198">
        <f t="shared" si="4"/>
        <v>-0.10158357771257442</v>
      </c>
      <c r="Q55" s="198">
        <f t="shared" si="5"/>
        <v>-0.31999999999990791</v>
      </c>
    </row>
    <row r="56" spans="1:17">
      <c r="A56" s="33" t="s">
        <v>98</v>
      </c>
      <c r="B56" s="197">
        <f>PPCL_NG!I56+PPCL_Spot!I56+GT_NG!I56+GT_Spot!I56+Bawana_NG!I56+Bawana_RLNG!I56+Bawana_Spot!I56</f>
        <v>331.81</v>
      </c>
      <c r="C56" s="197">
        <f>PPCL_NG!P56+PPCL_Spot!P56+GT_NG!P56+GT_Spot!P56+Bawana_NG!P56+Bawana_RLNG!P56+Bawana_Spot!P56</f>
        <v>331.92601173020523</v>
      </c>
      <c r="D56" s="198">
        <f t="shared" si="0"/>
        <v>-0.11601173020522992</v>
      </c>
      <c r="E56" s="197">
        <f>PPCL_NG!J56+PPCL_Spot!J56+GT_NG!J56+GT_Spot!J56+Bawana_NG!J56+Bawana_RLNG!J56+Bawana_Spot!J56</f>
        <v>121.53</v>
      </c>
      <c r="F56" s="197">
        <f>PPCL_NG!Q56+PPCL_Spot!Q56+GT_NG!Q56+GT_Spot!Q56+Bawana_NG!Q56+Bawana_RLNG!Q56+Bawana_Spot!Q56</f>
        <v>121.61129032258063</v>
      </c>
      <c r="G56" s="198">
        <f t="shared" si="1"/>
        <v>-8.1290322580628072E-2</v>
      </c>
      <c r="H56" s="197">
        <f>PPCL_NG!K56+PPCL_Spot!K56+GT_NG!K56+GT_Spot!K56+Bawana_NG!K56+Bawana_RLNG!K56+Bawana_Spot!K56</f>
        <v>23.47</v>
      </c>
      <c r="I56" s="197">
        <f>PPCL_NG!R56+PPCL_Spot!R56+GT_NG!R56+GT_Spot!R56+Bawana_NG!R56+Bawana_RLNG!R56+Bawana_Spot!R56</f>
        <v>23.47</v>
      </c>
      <c r="J56" s="198">
        <f t="shared" si="2"/>
        <v>0</v>
      </c>
      <c r="K56" s="197">
        <f>PPCL_NG!L56+PPCL_Spot!L56+GT_NG!L56+GT_Spot!L56+Bawana_NG!L56+Bawana_RLNG!L56+Bawana_Spot!L56</f>
        <v>106.53</v>
      </c>
      <c r="L56" s="197">
        <f>PPCL_NG!S56+PPCL_Spot!S56+GT_NG!S56+GT_Spot!S56+Bawana_NG!S56+Bawana_RLNG!S56+Bawana_Spot!S56</f>
        <v>106.55111436950148</v>
      </c>
      <c r="M56" s="198">
        <f t="shared" si="3"/>
        <v>-2.1114369501475494E-2</v>
      </c>
      <c r="N56" s="197">
        <f>PPCL_NG!M56+PPCL_Spot!M56+GT_NG!M56+GT_Spot!M56+Bawana_NG!M56+Bawana_RLNG!M56+Bawana_Spot!M56</f>
        <v>164.36</v>
      </c>
      <c r="O56" s="197">
        <f>PPCL_NG!T56+PPCL_Spot!T56+GT_NG!T56+GT_Spot!T56+Bawana_NG!T56+Bawana_RLNG!T56+Bawana_Spot!T56</f>
        <v>164.46158357771259</v>
      </c>
      <c r="P56" s="198">
        <f t="shared" si="4"/>
        <v>-0.10158357771257442</v>
      </c>
      <c r="Q56" s="198">
        <f t="shared" si="5"/>
        <v>-0.31999999999990791</v>
      </c>
    </row>
    <row r="57" spans="1:17">
      <c r="A57" s="33" t="s">
        <v>99</v>
      </c>
      <c r="B57" s="197">
        <f>PPCL_NG!I57+PPCL_Spot!I57+GT_NG!I57+GT_Spot!I57+Bawana_NG!I57+Bawana_RLNG!I57+Bawana_Spot!I57</f>
        <v>331.81</v>
      </c>
      <c r="C57" s="197">
        <f>PPCL_NG!P57+PPCL_Spot!P57+GT_NG!P57+GT_Spot!P57+Bawana_NG!P57+Bawana_RLNG!P57+Bawana_Spot!P57</f>
        <v>331.92601173020523</v>
      </c>
      <c r="D57" s="198">
        <f t="shared" si="0"/>
        <v>-0.11601173020522992</v>
      </c>
      <c r="E57" s="197">
        <f>PPCL_NG!J57+PPCL_Spot!J57+GT_NG!J57+GT_Spot!J57+Bawana_NG!J57+Bawana_RLNG!J57+Bawana_Spot!J57</f>
        <v>121.53</v>
      </c>
      <c r="F57" s="197">
        <f>PPCL_NG!Q57+PPCL_Spot!Q57+GT_NG!Q57+GT_Spot!Q57+Bawana_NG!Q57+Bawana_RLNG!Q57+Bawana_Spot!Q57</f>
        <v>121.61129032258063</v>
      </c>
      <c r="G57" s="198">
        <f t="shared" si="1"/>
        <v>-8.1290322580628072E-2</v>
      </c>
      <c r="H57" s="197">
        <f>PPCL_NG!K57+PPCL_Spot!K57+GT_NG!K57+GT_Spot!K57+Bawana_NG!K57+Bawana_RLNG!K57+Bawana_Spot!K57</f>
        <v>23.47</v>
      </c>
      <c r="I57" s="197">
        <f>PPCL_NG!R57+PPCL_Spot!R57+GT_NG!R57+GT_Spot!R57+Bawana_NG!R57+Bawana_RLNG!R57+Bawana_Spot!R57</f>
        <v>23.47</v>
      </c>
      <c r="J57" s="198">
        <f t="shared" si="2"/>
        <v>0</v>
      </c>
      <c r="K57" s="197">
        <f>PPCL_NG!L57+PPCL_Spot!L57+GT_NG!L57+GT_Spot!L57+Bawana_NG!L57+Bawana_RLNG!L57+Bawana_Spot!L57</f>
        <v>106.53</v>
      </c>
      <c r="L57" s="197">
        <f>PPCL_NG!S57+PPCL_Spot!S57+GT_NG!S57+GT_Spot!S57+Bawana_NG!S57+Bawana_RLNG!S57+Bawana_Spot!S57</f>
        <v>106.55111436950148</v>
      </c>
      <c r="M57" s="198">
        <f t="shared" si="3"/>
        <v>-2.1114369501475494E-2</v>
      </c>
      <c r="N57" s="197">
        <f>PPCL_NG!M57+PPCL_Spot!M57+GT_NG!M57+GT_Spot!M57+Bawana_NG!M57+Bawana_RLNG!M57+Bawana_Spot!M57</f>
        <v>164.36</v>
      </c>
      <c r="O57" s="197">
        <f>PPCL_NG!T57+PPCL_Spot!T57+GT_NG!T57+GT_Spot!T57+Bawana_NG!T57+Bawana_RLNG!T57+Bawana_Spot!T57</f>
        <v>164.46158357771259</v>
      </c>
      <c r="P57" s="198">
        <f t="shared" si="4"/>
        <v>-0.10158357771257442</v>
      </c>
      <c r="Q57" s="198">
        <f t="shared" si="5"/>
        <v>-0.31999999999990791</v>
      </c>
    </row>
    <row r="58" spans="1:17">
      <c r="A58" s="33" t="s">
        <v>100</v>
      </c>
      <c r="B58" s="197">
        <f>PPCL_NG!I58+PPCL_Spot!I58+GT_NG!I58+GT_Spot!I58+Bawana_NG!I58+Bawana_RLNG!I58+Bawana_Spot!I58</f>
        <v>331.81</v>
      </c>
      <c r="C58" s="197">
        <f>PPCL_NG!P58+PPCL_Spot!P58+GT_NG!P58+GT_Spot!P58+Bawana_NG!P58+Bawana_RLNG!P58+Bawana_Spot!P58</f>
        <v>331.92601173020523</v>
      </c>
      <c r="D58" s="198">
        <f t="shared" si="0"/>
        <v>-0.11601173020522992</v>
      </c>
      <c r="E58" s="197">
        <f>PPCL_NG!J58+PPCL_Spot!J58+GT_NG!J58+GT_Spot!J58+Bawana_NG!J58+Bawana_RLNG!J58+Bawana_Spot!J58</f>
        <v>121.53</v>
      </c>
      <c r="F58" s="197">
        <f>PPCL_NG!Q58+PPCL_Spot!Q58+GT_NG!Q58+GT_Spot!Q58+Bawana_NG!Q58+Bawana_RLNG!Q58+Bawana_Spot!Q58</f>
        <v>121.61129032258063</v>
      </c>
      <c r="G58" s="198">
        <f t="shared" si="1"/>
        <v>-8.1290322580628072E-2</v>
      </c>
      <c r="H58" s="197">
        <f>PPCL_NG!K58+PPCL_Spot!K58+GT_NG!K58+GT_Spot!K58+Bawana_NG!K58+Bawana_RLNG!K58+Bawana_Spot!K58</f>
        <v>23.47</v>
      </c>
      <c r="I58" s="197">
        <f>PPCL_NG!R58+PPCL_Spot!R58+GT_NG!R58+GT_Spot!R58+Bawana_NG!R58+Bawana_RLNG!R58+Bawana_Spot!R58</f>
        <v>23.47</v>
      </c>
      <c r="J58" s="198">
        <f t="shared" si="2"/>
        <v>0</v>
      </c>
      <c r="K58" s="197">
        <f>PPCL_NG!L58+PPCL_Spot!L58+GT_NG!L58+GT_Spot!L58+Bawana_NG!L58+Bawana_RLNG!L58+Bawana_Spot!L58</f>
        <v>106.53</v>
      </c>
      <c r="L58" s="197">
        <f>PPCL_NG!S58+PPCL_Spot!S58+GT_NG!S58+GT_Spot!S58+Bawana_NG!S58+Bawana_RLNG!S58+Bawana_Spot!S58</f>
        <v>106.55111436950148</v>
      </c>
      <c r="M58" s="198">
        <f t="shared" si="3"/>
        <v>-2.1114369501475494E-2</v>
      </c>
      <c r="N58" s="197">
        <f>PPCL_NG!M58+PPCL_Spot!M58+GT_NG!M58+GT_Spot!M58+Bawana_NG!M58+Bawana_RLNG!M58+Bawana_Spot!M58</f>
        <v>164.36</v>
      </c>
      <c r="O58" s="197">
        <f>PPCL_NG!T58+PPCL_Spot!T58+GT_NG!T58+GT_Spot!T58+Bawana_NG!T58+Bawana_RLNG!T58+Bawana_Spot!T58</f>
        <v>164.46158357771259</v>
      </c>
      <c r="P58" s="198">
        <f t="shared" si="4"/>
        <v>-0.10158357771257442</v>
      </c>
      <c r="Q58" s="198">
        <f t="shared" si="5"/>
        <v>-0.31999999999990791</v>
      </c>
    </row>
    <row r="59" spans="1:17">
      <c r="A59" s="33" t="s">
        <v>101</v>
      </c>
      <c r="B59" s="197">
        <f>PPCL_NG!I59+PPCL_Spot!I59+GT_NG!I59+GT_Spot!I59+Bawana_NG!I59+Bawana_RLNG!I59+Bawana_Spot!I59</f>
        <v>331.81</v>
      </c>
      <c r="C59" s="197">
        <f>PPCL_NG!P59+PPCL_Spot!P59+GT_NG!P59+GT_Spot!P59+Bawana_NG!P59+Bawana_RLNG!P59+Bawana_Spot!P59</f>
        <v>331.92601173020523</v>
      </c>
      <c r="D59" s="198">
        <f t="shared" si="0"/>
        <v>-0.11601173020522992</v>
      </c>
      <c r="E59" s="197">
        <f>PPCL_NG!J59+PPCL_Spot!J59+GT_NG!J59+GT_Spot!J59+Bawana_NG!J59+Bawana_RLNG!J59+Bawana_Spot!J59</f>
        <v>121.53</v>
      </c>
      <c r="F59" s="197">
        <f>PPCL_NG!Q59+PPCL_Spot!Q59+GT_NG!Q59+GT_Spot!Q59+Bawana_NG!Q59+Bawana_RLNG!Q59+Bawana_Spot!Q59</f>
        <v>121.61129032258063</v>
      </c>
      <c r="G59" s="198">
        <f t="shared" si="1"/>
        <v>-8.1290322580628072E-2</v>
      </c>
      <c r="H59" s="197">
        <f>PPCL_NG!K59+PPCL_Spot!K59+GT_NG!K59+GT_Spot!K59+Bawana_NG!K59+Bawana_RLNG!K59+Bawana_Spot!K59</f>
        <v>23.47</v>
      </c>
      <c r="I59" s="197">
        <f>PPCL_NG!R59+PPCL_Spot!R59+GT_NG!R59+GT_Spot!R59+Bawana_NG!R59+Bawana_RLNG!R59+Bawana_Spot!R59</f>
        <v>23.47</v>
      </c>
      <c r="J59" s="198">
        <f t="shared" si="2"/>
        <v>0</v>
      </c>
      <c r="K59" s="197">
        <f>PPCL_NG!L59+PPCL_Spot!L59+GT_NG!L59+GT_Spot!L59+Bawana_NG!L59+Bawana_RLNG!L59+Bawana_Spot!L59</f>
        <v>106.53</v>
      </c>
      <c r="L59" s="197">
        <f>PPCL_NG!S59+PPCL_Spot!S59+GT_NG!S59+GT_Spot!S59+Bawana_NG!S59+Bawana_RLNG!S59+Bawana_Spot!S59</f>
        <v>106.55111436950148</v>
      </c>
      <c r="M59" s="198">
        <f t="shared" si="3"/>
        <v>-2.1114369501475494E-2</v>
      </c>
      <c r="N59" s="197">
        <f>PPCL_NG!M59+PPCL_Spot!M59+GT_NG!M59+GT_Spot!M59+Bawana_NG!M59+Bawana_RLNG!M59+Bawana_Spot!M59</f>
        <v>164.36</v>
      </c>
      <c r="O59" s="197">
        <f>PPCL_NG!T59+PPCL_Spot!T59+GT_NG!T59+GT_Spot!T59+Bawana_NG!T59+Bawana_RLNG!T59+Bawana_Spot!T59</f>
        <v>164.46158357771259</v>
      </c>
      <c r="P59" s="198">
        <f t="shared" si="4"/>
        <v>-0.10158357771257442</v>
      </c>
      <c r="Q59" s="198">
        <f t="shared" si="5"/>
        <v>-0.31999999999990791</v>
      </c>
    </row>
    <row r="60" spans="1:17">
      <c r="A60" s="33" t="s">
        <v>102</v>
      </c>
      <c r="B60" s="197">
        <f>PPCL_NG!I60+PPCL_Spot!I60+GT_NG!I60+GT_Spot!I60+Bawana_NG!I60+Bawana_RLNG!I60+Bawana_Spot!I60</f>
        <v>331.81</v>
      </c>
      <c r="C60" s="197">
        <f>PPCL_NG!P60+PPCL_Spot!P60+GT_NG!P60+GT_Spot!P60+Bawana_NG!P60+Bawana_RLNG!P60+Bawana_Spot!P60</f>
        <v>331.92601173020523</v>
      </c>
      <c r="D60" s="198">
        <f t="shared" si="0"/>
        <v>-0.11601173020522992</v>
      </c>
      <c r="E60" s="197">
        <f>PPCL_NG!J60+PPCL_Spot!J60+GT_NG!J60+GT_Spot!J60+Bawana_NG!J60+Bawana_RLNG!J60+Bawana_Spot!J60</f>
        <v>121.53</v>
      </c>
      <c r="F60" s="197">
        <f>PPCL_NG!Q60+PPCL_Spot!Q60+GT_NG!Q60+GT_Spot!Q60+Bawana_NG!Q60+Bawana_RLNG!Q60+Bawana_Spot!Q60</f>
        <v>121.61129032258063</v>
      </c>
      <c r="G60" s="198">
        <f t="shared" si="1"/>
        <v>-8.1290322580628072E-2</v>
      </c>
      <c r="H60" s="197">
        <f>PPCL_NG!K60+PPCL_Spot!K60+GT_NG!K60+GT_Spot!K60+Bawana_NG!K60+Bawana_RLNG!K60+Bawana_Spot!K60</f>
        <v>23.47</v>
      </c>
      <c r="I60" s="197">
        <f>PPCL_NG!R60+PPCL_Spot!R60+GT_NG!R60+GT_Spot!R60+Bawana_NG!R60+Bawana_RLNG!R60+Bawana_Spot!R60</f>
        <v>23.47</v>
      </c>
      <c r="J60" s="198">
        <f t="shared" si="2"/>
        <v>0</v>
      </c>
      <c r="K60" s="197">
        <f>PPCL_NG!L60+PPCL_Spot!L60+GT_NG!L60+GT_Spot!L60+Bawana_NG!L60+Bawana_RLNG!L60+Bawana_Spot!L60</f>
        <v>106.53</v>
      </c>
      <c r="L60" s="197">
        <f>PPCL_NG!S60+PPCL_Spot!S60+GT_NG!S60+GT_Spot!S60+Bawana_NG!S60+Bawana_RLNG!S60+Bawana_Spot!S60</f>
        <v>106.55111436950148</v>
      </c>
      <c r="M60" s="198">
        <f t="shared" si="3"/>
        <v>-2.1114369501475494E-2</v>
      </c>
      <c r="N60" s="197">
        <f>PPCL_NG!M60+PPCL_Spot!M60+GT_NG!M60+GT_Spot!M60+Bawana_NG!M60+Bawana_RLNG!M60+Bawana_Spot!M60</f>
        <v>164.36</v>
      </c>
      <c r="O60" s="197">
        <f>PPCL_NG!T60+PPCL_Spot!T60+GT_NG!T60+GT_Spot!T60+Bawana_NG!T60+Bawana_RLNG!T60+Bawana_Spot!T60</f>
        <v>164.46158357771259</v>
      </c>
      <c r="P60" s="198">
        <f t="shared" si="4"/>
        <v>-0.10158357771257442</v>
      </c>
      <c r="Q60" s="198">
        <f t="shared" si="5"/>
        <v>-0.31999999999990791</v>
      </c>
    </row>
    <row r="61" spans="1:17">
      <c r="A61" s="33" t="s">
        <v>103</v>
      </c>
      <c r="B61" s="197">
        <f>PPCL_NG!I61+PPCL_Spot!I61+GT_NG!I61+GT_Spot!I61+Bawana_NG!I61+Bawana_RLNG!I61+Bawana_Spot!I61</f>
        <v>331.81</v>
      </c>
      <c r="C61" s="197">
        <f>PPCL_NG!P61+PPCL_Spot!P61+GT_NG!P61+GT_Spot!P61+Bawana_NG!P61+Bawana_RLNG!P61+Bawana_Spot!P61</f>
        <v>331.92601173020523</v>
      </c>
      <c r="D61" s="198">
        <f t="shared" si="0"/>
        <v>-0.11601173020522992</v>
      </c>
      <c r="E61" s="197">
        <f>PPCL_NG!J61+PPCL_Spot!J61+GT_NG!J61+GT_Spot!J61+Bawana_NG!J61+Bawana_RLNG!J61+Bawana_Spot!J61</f>
        <v>121.53</v>
      </c>
      <c r="F61" s="197">
        <f>PPCL_NG!Q61+PPCL_Spot!Q61+GT_NG!Q61+GT_Spot!Q61+Bawana_NG!Q61+Bawana_RLNG!Q61+Bawana_Spot!Q61</f>
        <v>121.61129032258063</v>
      </c>
      <c r="G61" s="198">
        <f t="shared" si="1"/>
        <v>-8.1290322580628072E-2</v>
      </c>
      <c r="H61" s="197">
        <f>PPCL_NG!K61+PPCL_Spot!K61+GT_NG!K61+GT_Spot!K61+Bawana_NG!K61+Bawana_RLNG!K61+Bawana_Spot!K61</f>
        <v>23.47</v>
      </c>
      <c r="I61" s="197">
        <f>PPCL_NG!R61+PPCL_Spot!R61+GT_NG!R61+GT_Spot!R61+Bawana_NG!R61+Bawana_RLNG!R61+Bawana_Spot!R61</f>
        <v>23.47</v>
      </c>
      <c r="J61" s="198">
        <f t="shared" si="2"/>
        <v>0</v>
      </c>
      <c r="K61" s="197">
        <f>PPCL_NG!L61+PPCL_Spot!L61+GT_NG!L61+GT_Spot!L61+Bawana_NG!L61+Bawana_RLNG!L61+Bawana_Spot!L61</f>
        <v>106.53</v>
      </c>
      <c r="L61" s="197">
        <f>PPCL_NG!S61+PPCL_Spot!S61+GT_NG!S61+GT_Spot!S61+Bawana_NG!S61+Bawana_RLNG!S61+Bawana_Spot!S61</f>
        <v>106.55111436950148</v>
      </c>
      <c r="M61" s="198">
        <f t="shared" si="3"/>
        <v>-2.1114369501475494E-2</v>
      </c>
      <c r="N61" s="197">
        <f>PPCL_NG!M61+PPCL_Spot!M61+GT_NG!M61+GT_Spot!M61+Bawana_NG!M61+Bawana_RLNG!M61+Bawana_Spot!M61</f>
        <v>164.36</v>
      </c>
      <c r="O61" s="197">
        <f>PPCL_NG!T61+PPCL_Spot!T61+GT_NG!T61+GT_Spot!T61+Bawana_NG!T61+Bawana_RLNG!T61+Bawana_Spot!T61</f>
        <v>164.46158357771259</v>
      </c>
      <c r="P61" s="198">
        <f t="shared" si="4"/>
        <v>-0.10158357771257442</v>
      </c>
      <c r="Q61" s="198">
        <f t="shared" si="5"/>
        <v>-0.31999999999990791</v>
      </c>
    </row>
    <row r="62" spans="1:17">
      <c r="A62" s="33" t="s">
        <v>104</v>
      </c>
      <c r="B62" s="197">
        <f>PPCL_NG!I62+PPCL_Spot!I62+GT_NG!I62+GT_Spot!I62+Bawana_NG!I62+Bawana_RLNG!I62+Bawana_Spot!I62</f>
        <v>331.81</v>
      </c>
      <c r="C62" s="197">
        <f>PPCL_NG!P62+PPCL_Spot!P62+GT_NG!P62+GT_Spot!P62+Bawana_NG!P62+Bawana_RLNG!P62+Bawana_Spot!P62</f>
        <v>331.92601173020523</v>
      </c>
      <c r="D62" s="198">
        <f t="shared" si="0"/>
        <v>-0.11601173020522992</v>
      </c>
      <c r="E62" s="197">
        <f>PPCL_NG!J62+PPCL_Spot!J62+GT_NG!J62+GT_Spot!J62+Bawana_NG!J62+Bawana_RLNG!J62+Bawana_Spot!J62</f>
        <v>121.53</v>
      </c>
      <c r="F62" s="197">
        <f>PPCL_NG!Q62+PPCL_Spot!Q62+GT_NG!Q62+GT_Spot!Q62+Bawana_NG!Q62+Bawana_RLNG!Q62+Bawana_Spot!Q62</f>
        <v>121.61129032258063</v>
      </c>
      <c r="G62" s="198">
        <f t="shared" si="1"/>
        <v>-8.1290322580628072E-2</v>
      </c>
      <c r="H62" s="197">
        <f>PPCL_NG!K62+PPCL_Spot!K62+GT_NG!K62+GT_Spot!K62+Bawana_NG!K62+Bawana_RLNG!K62+Bawana_Spot!K62</f>
        <v>23.47</v>
      </c>
      <c r="I62" s="197">
        <f>PPCL_NG!R62+PPCL_Spot!R62+GT_NG!R62+GT_Spot!R62+Bawana_NG!R62+Bawana_RLNG!R62+Bawana_Spot!R62</f>
        <v>23.47</v>
      </c>
      <c r="J62" s="198">
        <f t="shared" si="2"/>
        <v>0</v>
      </c>
      <c r="K62" s="197">
        <f>PPCL_NG!L62+PPCL_Spot!L62+GT_NG!L62+GT_Spot!L62+Bawana_NG!L62+Bawana_RLNG!L62+Bawana_Spot!L62</f>
        <v>106.53</v>
      </c>
      <c r="L62" s="197">
        <f>PPCL_NG!S62+PPCL_Spot!S62+GT_NG!S62+GT_Spot!S62+Bawana_NG!S62+Bawana_RLNG!S62+Bawana_Spot!S62</f>
        <v>106.55111436950148</v>
      </c>
      <c r="M62" s="198">
        <f t="shared" si="3"/>
        <v>-2.1114369501475494E-2</v>
      </c>
      <c r="N62" s="197">
        <f>PPCL_NG!M62+PPCL_Spot!M62+GT_NG!M62+GT_Spot!M62+Bawana_NG!M62+Bawana_RLNG!M62+Bawana_Spot!M62</f>
        <v>204.36</v>
      </c>
      <c r="O62" s="197">
        <f>PPCL_NG!T62+PPCL_Spot!T62+GT_NG!T62+GT_Spot!T62+Bawana_NG!T62+Bawana_RLNG!T62+Bawana_Spot!T62</f>
        <v>204.46158357771259</v>
      </c>
      <c r="P62" s="198">
        <f t="shared" si="4"/>
        <v>-0.10158357771257442</v>
      </c>
      <c r="Q62" s="198">
        <f t="shared" si="5"/>
        <v>-0.31999999999990791</v>
      </c>
    </row>
    <row r="63" spans="1:17">
      <c r="A63" s="33" t="s">
        <v>105</v>
      </c>
      <c r="B63" s="197">
        <f>PPCL_NG!I63+PPCL_Spot!I63+GT_NG!I63+GT_Spot!I63+Bawana_NG!I63+Bawana_RLNG!I63+Bawana_Spot!I63</f>
        <v>331.81</v>
      </c>
      <c r="C63" s="197">
        <f>PPCL_NG!P63+PPCL_Spot!P63+GT_NG!P63+GT_Spot!P63+Bawana_NG!P63+Bawana_RLNG!P63+Bawana_Spot!P63</f>
        <v>331.92601173020523</v>
      </c>
      <c r="D63" s="198">
        <f t="shared" si="0"/>
        <v>-0.11601173020522992</v>
      </c>
      <c r="E63" s="197">
        <f>PPCL_NG!J63+PPCL_Spot!J63+GT_NG!J63+GT_Spot!J63+Bawana_NG!J63+Bawana_RLNG!J63+Bawana_Spot!J63</f>
        <v>121.53</v>
      </c>
      <c r="F63" s="197">
        <f>PPCL_NG!Q63+PPCL_Spot!Q63+GT_NG!Q63+GT_Spot!Q63+Bawana_NG!Q63+Bawana_RLNG!Q63+Bawana_Spot!Q63</f>
        <v>121.61129032258063</v>
      </c>
      <c r="G63" s="198">
        <f t="shared" si="1"/>
        <v>-8.1290322580628072E-2</v>
      </c>
      <c r="H63" s="197">
        <f>PPCL_NG!K63+PPCL_Spot!K63+GT_NG!K63+GT_Spot!K63+Bawana_NG!K63+Bawana_RLNG!K63+Bawana_Spot!K63</f>
        <v>23.47</v>
      </c>
      <c r="I63" s="197">
        <f>PPCL_NG!R63+PPCL_Spot!R63+GT_NG!R63+GT_Spot!R63+Bawana_NG!R63+Bawana_RLNG!R63+Bawana_Spot!R63</f>
        <v>23.47</v>
      </c>
      <c r="J63" s="198">
        <f t="shared" si="2"/>
        <v>0</v>
      </c>
      <c r="K63" s="197">
        <f>PPCL_NG!L63+PPCL_Spot!L63+GT_NG!L63+GT_Spot!L63+Bawana_NG!L63+Bawana_RLNG!L63+Bawana_Spot!L63</f>
        <v>106.53</v>
      </c>
      <c r="L63" s="197">
        <f>PPCL_NG!S63+PPCL_Spot!S63+GT_NG!S63+GT_Spot!S63+Bawana_NG!S63+Bawana_RLNG!S63+Bawana_Spot!S63</f>
        <v>106.55111436950148</v>
      </c>
      <c r="M63" s="198">
        <f t="shared" si="3"/>
        <v>-2.1114369501475494E-2</v>
      </c>
      <c r="N63" s="197">
        <f>PPCL_NG!M63+PPCL_Spot!M63+GT_NG!M63+GT_Spot!M63+Bawana_NG!M63+Bawana_RLNG!M63+Bawana_Spot!M63</f>
        <v>204.36</v>
      </c>
      <c r="O63" s="197">
        <f>PPCL_NG!T63+PPCL_Spot!T63+GT_NG!T63+GT_Spot!T63+Bawana_NG!T63+Bawana_RLNG!T63+Bawana_Spot!T63</f>
        <v>204.46158357771259</v>
      </c>
      <c r="P63" s="198">
        <f t="shared" si="4"/>
        <v>-0.10158357771257442</v>
      </c>
      <c r="Q63" s="198">
        <f t="shared" si="5"/>
        <v>-0.31999999999990791</v>
      </c>
    </row>
    <row r="64" spans="1:17">
      <c r="A64" s="33" t="s">
        <v>106</v>
      </c>
      <c r="B64" s="197">
        <f>PPCL_NG!I64+PPCL_Spot!I64+GT_NG!I64+GT_Spot!I64+Bawana_NG!I64+Bawana_RLNG!I64+Bawana_Spot!I64</f>
        <v>331.81</v>
      </c>
      <c r="C64" s="197">
        <f>PPCL_NG!P64+PPCL_Spot!P64+GT_NG!P64+GT_Spot!P64+Bawana_NG!P64+Bawana_RLNG!P64+Bawana_Spot!P64</f>
        <v>331.92601173020523</v>
      </c>
      <c r="D64" s="198">
        <f t="shared" si="0"/>
        <v>-0.11601173020522992</v>
      </c>
      <c r="E64" s="197">
        <f>PPCL_NG!J64+PPCL_Spot!J64+GT_NG!J64+GT_Spot!J64+Bawana_NG!J64+Bawana_RLNG!J64+Bawana_Spot!J64</f>
        <v>121.53</v>
      </c>
      <c r="F64" s="197">
        <f>PPCL_NG!Q64+PPCL_Spot!Q64+GT_NG!Q64+GT_Spot!Q64+Bawana_NG!Q64+Bawana_RLNG!Q64+Bawana_Spot!Q64</f>
        <v>121.61129032258063</v>
      </c>
      <c r="G64" s="198">
        <f t="shared" si="1"/>
        <v>-8.1290322580628072E-2</v>
      </c>
      <c r="H64" s="197">
        <f>PPCL_NG!K64+PPCL_Spot!K64+GT_NG!K64+GT_Spot!K64+Bawana_NG!K64+Bawana_RLNG!K64+Bawana_Spot!K64</f>
        <v>23.47</v>
      </c>
      <c r="I64" s="197">
        <f>PPCL_NG!R64+PPCL_Spot!R64+GT_NG!R64+GT_Spot!R64+Bawana_NG!R64+Bawana_RLNG!R64+Bawana_Spot!R64</f>
        <v>23.47</v>
      </c>
      <c r="J64" s="198">
        <f t="shared" si="2"/>
        <v>0</v>
      </c>
      <c r="K64" s="197">
        <f>PPCL_NG!L64+PPCL_Spot!L64+GT_NG!L64+GT_Spot!L64+Bawana_NG!L64+Bawana_RLNG!L64+Bawana_Spot!L64</f>
        <v>106.53</v>
      </c>
      <c r="L64" s="197">
        <f>PPCL_NG!S64+PPCL_Spot!S64+GT_NG!S64+GT_Spot!S64+Bawana_NG!S64+Bawana_RLNG!S64+Bawana_Spot!S64</f>
        <v>106.55111436950148</v>
      </c>
      <c r="M64" s="198">
        <f t="shared" si="3"/>
        <v>-2.1114369501475494E-2</v>
      </c>
      <c r="N64" s="197">
        <f>PPCL_NG!M64+PPCL_Spot!M64+GT_NG!M64+GT_Spot!M64+Bawana_NG!M64+Bawana_RLNG!M64+Bawana_Spot!M64</f>
        <v>204.36</v>
      </c>
      <c r="O64" s="197">
        <f>PPCL_NG!T64+PPCL_Spot!T64+GT_NG!T64+GT_Spot!T64+Bawana_NG!T64+Bawana_RLNG!T64+Bawana_Spot!T64</f>
        <v>204.46158357771259</v>
      </c>
      <c r="P64" s="198">
        <f t="shared" si="4"/>
        <v>-0.10158357771257442</v>
      </c>
      <c r="Q64" s="198">
        <f t="shared" si="5"/>
        <v>-0.31999999999990791</v>
      </c>
    </row>
    <row r="65" spans="1:17">
      <c r="A65" s="33" t="s">
        <v>107</v>
      </c>
      <c r="B65" s="197">
        <f>PPCL_NG!I65+PPCL_Spot!I65+GT_NG!I65+GT_Spot!I65+Bawana_NG!I65+Bawana_RLNG!I65+Bawana_Spot!I65</f>
        <v>331.81</v>
      </c>
      <c r="C65" s="197">
        <f>PPCL_NG!P65+PPCL_Spot!P65+GT_NG!P65+GT_Spot!P65+Bawana_NG!P65+Bawana_RLNG!P65+Bawana_Spot!P65</f>
        <v>331.92601173020523</v>
      </c>
      <c r="D65" s="198">
        <f t="shared" si="0"/>
        <v>-0.11601173020522992</v>
      </c>
      <c r="E65" s="197">
        <f>PPCL_NG!J65+PPCL_Spot!J65+GT_NG!J65+GT_Spot!J65+Bawana_NG!J65+Bawana_RLNG!J65+Bawana_Spot!J65</f>
        <v>121.53</v>
      </c>
      <c r="F65" s="197">
        <f>PPCL_NG!Q65+PPCL_Spot!Q65+GT_NG!Q65+GT_Spot!Q65+Bawana_NG!Q65+Bawana_RLNG!Q65+Bawana_Spot!Q65</f>
        <v>121.61129032258063</v>
      </c>
      <c r="G65" s="198">
        <f t="shared" si="1"/>
        <v>-8.1290322580628072E-2</v>
      </c>
      <c r="H65" s="197">
        <f>PPCL_NG!K65+PPCL_Spot!K65+GT_NG!K65+GT_Spot!K65+Bawana_NG!K65+Bawana_RLNG!K65+Bawana_Spot!K65</f>
        <v>23.47</v>
      </c>
      <c r="I65" s="197">
        <f>PPCL_NG!R65+PPCL_Spot!R65+GT_NG!R65+GT_Spot!R65+Bawana_NG!R65+Bawana_RLNG!R65+Bawana_Spot!R65</f>
        <v>23.47</v>
      </c>
      <c r="J65" s="198">
        <f t="shared" si="2"/>
        <v>0</v>
      </c>
      <c r="K65" s="197">
        <f>PPCL_NG!L65+PPCL_Spot!L65+GT_NG!L65+GT_Spot!L65+Bawana_NG!L65+Bawana_RLNG!L65+Bawana_Spot!L65</f>
        <v>106.53</v>
      </c>
      <c r="L65" s="197">
        <f>PPCL_NG!S65+PPCL_Spot!S65+GT_NG!S65+GT_Spot!S65+Bawana_NG!S65+Bawana_RLNG!S65+Bawana_Spot!S65</f>
        <v>106.55111436950148</v>
      </c>
      <c r="M65" s="198">
        <f t="shared" si="3"/>
        <v>-2.1114369501475494E-2</v>
      </c>
      <c r="N65" s="197">
        <f>PPCL_NG!M65+PPCL_Spot!M65+GT_NG!M65+GT_Spot!M65+Bawana_NG!M65+Bawana_RLNG!M65+Bawana_Spot!M65</f>
        <v>204.36</v>
      </c>
      <c r="O65" s="197">
        <f>PPCL_NG!T65+PPCL_Spot!T65+GT_NG!T65+GT_Spot!T65+Bawana_NG!T65+Bawana_RLNG!T65+Bawana_Spot!T65</f>
        <v>204.46158357771259</v>
      </c>
      <c r="P65" s="198">
        <f t="shared" si="4"/>
        <v>-0.10158357771257442</v>
      </c>
      <c r="Q65" s="198">
        <f t="shared" si="5"/>
        <v>-0.31999999999990791</v>
      </c>
    </row>
    <row r="66" spans="1:17">
      <c r="A66" s="33" t="s">
        <v>108</v>
      </c>
      <c r="B66" s="197">
        <f>PPCL_NG!I66+PPCL_Spot!I66+GT_NG!I66+GT_Spot!I66+Bawana_NG!I66+Bawana_RLNG!I66+Bawana_Spot!I66</f>
        <v>331.81</v>
      </c>
      <c r="C66" s="197">
        <f>PPCL_NG!P66+PPCL_Spot!P66+GT_NG!P66+GT_Spot!P66+Bawana_NG!P66+Bawana_RLNG!P66+Bawana_Spot!P66</f>
        <v>331.92601173020523</v>
      </c>
      <c r="D66" s="198">
        <f t="shared" si="0"/>
        <v>-0.11601173020522992</v>
      </c>
      <c r="E66" s="197">
        <f>PPCL_NG!J66+PPCL_Spot!J66+GT_NG!J66+GT_Spot!J66+Bawana_NG!J66+Bawana_RLNG!J66+Bawana_Spot!J66</f>
        <v>121.53</v>
      </c>
      <c r="F66" s="197">
        <f>PPCL_NG!Q66+PPCL_Spot!Q66+GT_NG!Q66+GT_Spot!Q66+Bawana_NG!Q66+Bawana_RLNG!Q66+Bawana_Spot!Q66</f>
        <v>121.61129032258063</v>
      </c>
      <c r="G66" s="198">
        <f t="shared" si="1"/>
        <v>-8.1290322580628072E-2</v>
      </c>
      <c r="H66" s="197">
        <f>PPCL_NG!K66+PPCL_Spot!K66+GT_NG!K66+GT_Spot!K66+Bawana_NG!K66+Bawana_RLNG!K66+Bawana_Spot!K66</f>
        <v>23.47</v>
      </c>
      <c r="I66" s="197">
        <f>PPCL_NG!R66+PPCL_Spot!R66+GT_NG!R66+GT_Spot!R66+Bawana_NG!R66+Bawana_RLNG!R66+Bawana_Spot!R66</f>
        <v>23.47</v>
      </c>
      <c r="J66" s="198">
        <f t="shared" si="2"/>
        <v>0</v>
      </c>
      <c r="K66" s="197">
        <f>PPCL_NG!L66+PPCL_Spot!L66+GT_NG!L66+GT_Spot!L66+Bawana_NG!L66+Bawana_RLNG!L66+Bawana_Spot!L66</f>
        <v>106.53</v>
      </c>
      <c r="L66" s="197">
        <f>PPCL_NG!S66+PPCL_Spot!S66+GT_NG!S66+GT_Spot!S66+Bawana_NG!S66+Bawana_RLNG!S66+Bawana_Spot!S66</f>
        <v>106.55111436950148</v>
      </c>
      <c r="M66" s="198">
        <f t="shared" si="3"/>
        <v>-2.1114369501475494E-2</v>
      </c>
      <c r="N66" s="197">
        <f>PPCL_NG!M66+PPCL_Spot!M66+GT_NG!M66+GT_Spot!M66+Bawana_NG!M66+Bawana_RLNG!M66+Bawana_Spot!M66</f>
        <v>204.36</v>
      </c>
      <c r="O66" s="197">
        <f>PPCL_NG!T66+PPCL_Spot!T66+GT_NG!T66+GT_Spot!T66+Bawana_NG!T66+Bawana_RLNG!T66+Bawana_Spot!T66</f>
        <v>204.46158357771259</v>
      </c>
      <c r="P66" s="198">
        <f t="shared" si="4"/>
        <v>-0.10158357771257442</v>
      </c>
      <c r="Q66" s="198">
        <f t="shared" si="5"/>
        <v>-0.31999999999990791</v>
      </c>
    </row>
    <row r="67" spans="1:17">
      <c r="A67" s="33" t="s">
        <v>109</v>
      </c>
      <c r="B67" s="197">
        <f>PPCL_NG!I67+PPCL_Spot!I67+GT_NG!I67+GT_Spot!I67+Bawana_NG!I67+Bawana_RLNG!I67+Bawana_Spot!I67</f>
        <v>331.81</v>
      </c>
      <c r="C67" s="197">
        <f>PPCL_NG!P67+PPCL_Spot!P67+GT_NG!P67+GT_Spot!P67+Bawana_NG!P67+Bawana_RLNG!P67+Bawana_Spot!P67</f>
        <v>331.92100689677278</v>
      </c>
      <c r="D67" s="198">
        <f t="shared" ref="D67:D99" si="6">B67-C67</f>
        <v>-0.11100689677277842</v>
      </c>
      <c r="E67" s="197">
        <f>PPCL_NG!J67+PPCL_Spot!J67+GT_NG!J67+GT_Spot!J67+Bawana_NG!J67+Bawana_RLNG!J67+Bawana_Spot!J67</f>
        <v>121.53</v>
      </c>
      <c r="F67" s="197">
        <f>PPCL_NG!Q67+PPCL_Spot!Q67+GT_NG!Q67+GT_Spot!Q67+Bawana_NG!Q67+Bawana_RLNG!Q67+Bawana_Spot!Q67</f>
        <v>121.60961721133734</v>
      </c>
      <c r="G67" s="198">
        <f t="shared" ref="G67:G99" si="7">E67-F67</f>
        <v>-7.9617211337335902E-2</v>
      </c>
      <c r="H67" s="197">
        <f>PPCL_NG!K67+PPCL_Spot!K67+GT_NG!K67+GT_Spot!K67+Bawana_NG!K67+Bawana_RLNG!K67+Bawana_Spot!K67</f>
        <v>23.47</v>
      </c>
      <c r="I67" s="197">
        <f>PPCL_NG!R67+PPCL_Spot!R67+GT_NG!R67+GT_Spot!R67+Bawana_NG!R67+Bawana_RLNG!R67+Bawana_Spot!R67</f>
        <v>23.469782867340868</v>
      </c>
      <c r="J67" s="198">
        <f t="shared" ref="J67:J99" si="8">H67-I67</f>
        <v>2.1713265913092528E-4</v>
      </c>
      <c r="K67" s="197">
        <f>PPCL_NG!L67+PPCL_Spot!L67+GT_NG!L67+GT_Spot!L67+Bawana_NG!L67+Bawana_RLNG!L67+Bawana_Spot!L67</f>
        <v>103.07000000000001</v>
      </c>
      <c r="L67" s="197">
        <f>PPCL_NG!S67+PPCL_Spot!S67+GT_NG!S67+GT_Spot!S67+Bawana_NG!S67+Bawana_RLNG!S67+Bawana_Spot!S67</f>
        <v>103.09059756402854</v>
      </c>
      <c r="M67" s="198">
        <f t="shared" ref="M67:M99" si="9">K67-L67</f>
        <v>-2.0597564028534521E-2</v>
      </c>
      <c r="N67" s="197">
        <f>PPCL_NG!M67+PPCL_Spot!M67+GT_NG!M67+GT_Spot!M67+Bawana_NG!M67+Bawana_RLNG!M67+Bawana_Spot!M67</f>
        <v>204.36</v>
      </c>
      <c r="O67" s="197">
        <f>PPCL_NG!T67+PPCL_Spot!T67+GT_NG!T67+GT_Spot!T67+Bawana_NG!T67+Bawana_RLNG!T67+Bawana_Spot!T67</f>
        <v>204.45899546052044</v>
      </c>
      <c r="P67" s="198">
        <f t="shared" ref="P67:P99" si="10">N67-O67</f>
        <v>-9.8995460520427514E-2</v>
      </c>
      <c r="Q67" s="198">
        <f t="shared" si="5"/>
        <v>-0.30999999999994543</v>
      </c>
    </row>
    <row r="68" spans="1:17">
      <c r="A68" s="33" t="s">
        <v>110</v>
      </c>
      <c r="B68" s="197">
        <f>PPCL_NG!I68+PPCL_Spot!I68+GT_NG!I68+GT_Spot!I68+Bawana_NG!I68+Bawana_RLNG!I68+Bawana_Spot!I68</f>
        <v>331.81</v>
      </c>
      <c r="C68" s="197">
        <f>PPCL_NG!P68+PPCL_Spot!P68+GT_NG!P68+GT_Spot!P68+Bawana_NG!P68+Bawana_RLNG!P68+Bawana_Spot!P68</f>
        <v>331.92100689677278</v>
      </c>
      <c r="D68" s="198">
        <f t="shared" si="6"/>
        <v>-0.11100689677277842</v>
      </c>
      <c r="E68" s="197">
        <f>PPCL_NG!J68+PPCL_Spot!J68+GT_NG!J68+GT_Spot!J68+Bawana_NG!J68+Bawana_RLNG!J68+Bawana_Spot!J68</f>
        <v>121.53</v>
      </c>
      <c r="F68" s="197">
        <f>PPCL_NG!Q68+PPCL_Spot!Q68+GT_NG!Q68+GT_Spot!Q68+Bawana_NG!Q68+Bawana_RLNG!Q68+Bawana_Spot!Q68</f>
        <v>121.60961721133734</v>
      </c>
      <c r="G68" s="198">
        <f t="shared" si="7"/>
        <v>-7.9617211337335902E-2</v>
      </c>
      <c r="H68" s="197">
        <f>PPCL_NG!K68+PPCL_Spot!K68+GT_NG!K68+GT_Spot!K68+Bawana_NG!K68+Bawana_RLNG!K68+Bawana_Spot!K68</f>
        <v>23.47</v>
      </c>
      <c r="I68" s="197">
        <f>PPCL_NG!R68+PPCL_Spot!R68+GT_NG!R68+GT_Spot!R68+Bawana_NG!R68+Bawana_RLNG!R68+Bawana_Spot!R68</f>
        <v>23.469782867340868</v>
      </c>
      <c r="J68" s="198">
        <f t="shared" si="8"/>
        <v>2.1713265913092528E-4</v>
      </c>
      <c r="K68" s="197">
        <f>PPCL_NG!L68+PPCL_Spot!L68+GT_NG!L68+GT_Spot!L68+Bawana_NG!L68+Bawana_RLNG!L68+Bawana_Spot!L68</f>
        <v>103.07000000000001</v>
      </c>
      <c r="L68" s="197">
        <f>PPCL_NG!S68+PPCL_Spot!S68+GT_NG!S68+GT_Spot!S68+Bawana_NG!S68+Bawana_RLNG!S68+Bawana_Spot!S68</f>
        <v>103.09059756402854</v>
      </c>
      <c r="M68" s="198">
        <f t="shared" si="9"/>
        <v>-2.0597564028534521E-2</v>
      </c>
      <c r="N68" s="197">
        <f>PPCL_NG!M68+PPCL_Spot!M68+GT_NG!M68+GT_Spot!M68+Bawana_NG!M68+Bawana_RLNG!M68+Bawana_Spot!M68</f>
        <v>204.36</v>
      </c>
      <c r="O68" s="197">
        <f>PPCL_NG!T68+PPCL_Spot!T68+GT_NG!T68+GT_Spot!T68+Bawana_NG!T68+Bawana_RLNG!T68+Bawana_Spot!T68</f>
        <v>204.45899546052044</v>
      </c>
      <c r="P68" s="198">
        <f t="shared" si="10"/>
        <v>-9.8995460520427514E-2</v>
      </c>
      <c r="Q68" s="198">
        <f t="shared" ref="Q68:Q99" si="11">D68+G68+J68+M68+P68</f>
        <v>-0.30999999999994543</v>
      </c>
    </row>
    <row r="69" spans="1:17">
      <c r="A69" s="33" t="s">
        <v>111</v>
      </c>
      <c r="B69" s="197">
        <f>PPCL_NG!I69+PPCL_Spot!I69+GT_NG!I69+GT_Spot!I69+Bawana_NG!I69+Bawana_RLNG!I69+Bawana_Spot!I69</f>
        <v>331.81</v>
      </c>
      <c r="C69" s="197">
        <f>PPCL_NG!P69+PPCL_Spot!P69+GT_NG!P69+GT_Spot!P69+Bawana_NG!P69+Bawana_RLNG!P69+Bawana_Spot!P69</f>
        <v>331.92100689677278</v>
      </c>
      <c r="D69" s="198">
        <f t="shared" si="6"/>
        <v>-0.11100689677277842</v>
      </c>
      <c r="E69" s="197">
        <f>PPCL_NG!J69+PPCL_Spot!J69+GT_NG!J69+GT_Spot!J69+Bawana_NG!J69+Bawana_RLNG!J69+Bawana_Spot!J69</f>
        <v>121.53</v>
      </c>
      <c r="F69" s="197">
        <f>PPCL_NG!Q69+PPCL_Spot!Q69+GT_NG!Q69+GT_Spot!Q69+Bawana_NG!Q69+Bawana_RLNG!Q69+Bawana_Spot!Q69</f>
        <v>121.60961721133734</v>
      </c>
      <c r="G69" s="198">
        <f t="shared" si="7"/>
        <v>-7.9617211337335902E-2</v>
      </c>
      <c r="H69" s="197">
        <f>PPCL_NG!K69+PPCL_Spot!K69+GT_NG!K69+GT_Spot!K69+Bawana_NG!K69+Bawana_RLNG!K69+Bawana_Spot!K69</f>
        <v>23.47</v>
      </c>
      <c r="I69" s="197">
        <f>PPCL_NG!R69+PPCL_Spot!R69+GT_NG!R69+GT_Spot!R69+Bawana_NG!R69+Bawana_RLNG!R69+Bawana_Spot!R69</f>
        <v>23.469782867340868</v>
      </c>
      <c r="J69" s="198">
        <f t="shared" si="8"/>
        <v>2.1713265913092528E-4</v>
      </c>
      <c r="K69" s="197">
        <f>PPCL_NG!L69+PPCL_Spot!L69+GT_NG!L69+GT_Spot!L69+Bawana_NG!L69+Bawana_RLNG!L69+Bawana_Spot!L69</f>
        <v>103.07000000000001</v>
      </c>
      <c r="L69" s="197">
        <f>PPCL_NG!S69+PPCL_Spot!S69+GT_NG!S69+GT_Spot!S69+Bawana_NG!S69+Bawana_RLNG!S69+Bawana_Spot!S69</f>
        <v>103.09059756402854</v>
      </c>
      <c r="M69" s="198">
        <f t="shared" si="9"/>
        <v>-2.0597564028534521E-2</v>
      </c>
      <c r="N69" s="197">
        <f>PPCL_NG!M69+PPCL_Spot!M69+GT_NG!M69+GT_Spot!M69+Bawana_NG!M69+Bawana_RLNG!M69+Bawana_Spot!M69</f>
        <v>204.36</v>
      </c>
      <c r="O69" s="197">
        <f>PPCL_NG!T69+PPCL_Spot!T69+GT_NG!T69+GT_Spot!T69+Bawana_NG!T69+Bawana_RLNG!T69+Bawana_Spot!T69</f>
        <v>204.45899546052044</v>
      </c>
      <c r="P69" s="198">
        <f t="shared" si="10"/>
        <v>-9.8995460520427514E-2</v>
      </c>
      <c r="Q69" s="198">
        <f t="shared" si="11"/>
        <v>-0.30999999999994543</v>
      </c>
    </row>
    <row r="70" spans="1:17">
      <c r="A70" s="33" t="s">
        <v>112</v>
      </c>
      <c r="B70" s="197">
        <f>PPCL_NG!I70+PPCL_Spot!I70+GT_NG!I70+GT_Spot!I70+Bawana_NG!I70+Bawana_RLNG!I70+Bawana_Spot!I70</f>
        <v>331.81</v>
      </c>
      <c r="C70" s="197">
        <f>PPCL_NG!P70+PPCL_Spot!P70+GT_NG!P70+GT_Spot!P70+Bawana_NG!P70+Bawana_RLNG!P70+Bawana_Spot!P70</f>
        <v>331.92100689677278</v>
      </c>
      <c r="D70" s="198">
        <f t="shared" si="6"/>
        <v>-0.11100689677277842</v>
      </c>
      <c r="E70" s="197">
        <f>PPCL_NG!J70+PPCL_Spot!J70+GT_NG!J70+GT_Spot!J70+Bawana_NG!J70+Bawana_RLNG!J70+Bawana_Spot!J70</f>
        <v>121.53</v>
      </c>
      <c r="F70" s="197">
        <f>PPCL_NG!Q70+PPCL_Spot!Q70+GT_NG!Q70+GT_Spot!Q70+Bawana_NG!Q70+Bawana_RLNG!Q70+Bawana_Spot!Q70</f>
        <v>121.60961721133734</v>
      </c>
      <c r="G70" s="198">
        <f t="shared" si="7"/>
        <v>-7.9617211337335902E-2</v>
      </c>
      <c r="H70" s="197">
        <f>PPCL_NG!K70+PPCL_Spot!K70+GT_NG!K70+GT_Spot!K70+Bawana_NG!K70+Bawana_RLNG!K70+Bawana_Spot!K70</f>
        <v>23.47</v>
      </c>
      <c r="I70" s="197">
        <f>PPCL_NG!R70+PPCL_Spot!R70+GT_NG!R70+GT_Spot!R70+Bawana_NG!R70+Bawana_RLNG!R70+Bawana_Spot!R70</f>
        <v>23.469782867340868</v>
      </c>
      <c r="J70" s="198">
        <f t="shared" si="8"/>
        <v>2.1713265913092528E-4</v>
      </c>
      <c r="K70" s="197">
        <f>PPCL_NG!L70+PPCL_Spot!L70+GT_NG!L70+GT_Spot!L70+Bawana_NG!L70+Bawana_RLNG!L70+Bawana_Spot!L70</f>
        <v>103.07000000000001</v>
      </c>
      <c r="L70" s="197">
        <f>PPCL_NG!S70+PPCL_Spot!S70+GT_NG!S70+GT_Spot!S70+Bawana_NG!S70+Bawana_RLNG!S70+Bawana_Spot!S70</f>
        <v>103.09059756402854</v>
      </c>
      <c r="M70" s="198">
        <f t="shared" si="9"/>
        <v>-2.0597564028534521E-2</v>
      </c>
      <c r="N70" s="197">
        <f>PPCL_NG!M70+PPCL_Spot!M70+GT_NG!M70+GT_Spot!M70+Bawana_NG!M70+Bawana_RLNG!M70+Bawana_Spot!M70</f>
        <v>204.36</v>
      </c>
      <c r="O70" s="197">
        <f>PPCL_NG!T70+PPCL_Spot!T70+GT_NG!T70+GT_Spot!T70+Bawana_NG!T70+Bawana_RLNG!T70+Bawana_Spot!T70</f>
        <v>204.45899546052044</v>
      </c>
      <c r="P70" s="198">
        <f t="shared" si="10"/>
        <v>-9.8995460520427514E-2</v>
      </c>
      <c r="Q70" s="198">
        <f t="shared" si="11"/>
        <v>-0.30999999999994543</v>
      </c>
    </row>
    <row r="71" spans="1:17">
      <c r="A71" s="33" t="s">
        <v>113</v>
      </c>
      <c r="B71" s="197">
        <f>PPCL_NG!I71+PPCL_Spot!I71+GT_NG!I71+GT_Spot!I71+Bawana_NG!I71+Bawana_RLNG!I71+Bawana_Spot!I71</f>
        <v>322.76</v>
      </c>
      <c r="C71" s="197">
        <f>PPCL_NG!P71+PPCL_Spot!P71+GT_NG!P71+GT_Spot!P71+Bawana_NG!P71+Bawana_RLNG!P71+Bawana_Spot!P71</f>
        <v>322.87110723428714</v>
      </c>
      <c r="D71" s="198">
        <f t="shared" si="6"/>
        <v>-0.11110723428714664</v>
      </c>
      <c r="E71" s="197">
        <f>PPCL_NG!J71+PPCL_Spot!J71+GT_NG!J71+GT_Spot!J71+Bawana_NG!J71+Bawana_RLNG!J71+Bawana_Spot!J71</f>
        <v>121.53</v>
      </c>
      <c r="F71" s="197">
        <f>PPCL_NG!Q71+PPCL_Spot!Q71+GT_NG!Q71+GT_Spot!Q71+Bawana_NG!Q71+Bawana_RLNG!Q71+Bawana_Spot!Q71</f>
        <v>121.60953257874252</v>
      </c>
      <c r="G71" s="198">
        <f t="shared" si="7"/>
        <v>-7.9532578742515625E-2</v>
      </c>
      <c r="H71" s="197">
        <f>PPCL_NG!K71+PPCL_Spot!K71+GT_NG!K71+GT_Spot!K71+Bawana_NG!K71+Bawana_RLNG!K71+Bawana_Spot!K71</f>
        <v>23.47</v>
      </c>
      <c r="I71" s="197">
        <f>PPCL_NG!R71+PPCL_Spot!R71+GT_NG!R71+GT_Spot!R71+Bawana_NG!R71+Bawana_RLNG!R71+Bawana_Spot!R71</f>
        <v>23.469771883910784</v>
      </c>
      <c r="J71" s="198">
        <f t="shared" si="8"/>
        <v>2.281160892145806E-4</v>
      </c>
      <c r="K71" s="197">
        <f>PPCL_NG!L71+PPCL_Spot!L71+GT_NG!L71+GT_Spot!L71+Bawana_NG!L71+Bawana_RLNG!L71+Bawana_Spot!L71</f>
        <v>99.17</v>
      </c>
      <c r="L71" s="197">
        <f>PPCL_NG!S71+PPCL_Spot!S71+GT_NG!S71+GT_Spot!S71+Bawana_NG!S71+Bawana_RLNG!S71+Bawana_Spot!S71</f>
        <v>99.190723759759663</v>
      </c>
      <c r="M71" s="198">
        <f t="shared" si="9"/>
        <v>-2.0723759759661675E-2</v>
      </c>
      <c r="N71" s="197">
        <f>PPCL_NG!M71+PPCL_Spot!M71+GT_NG!M71+GT_Spot!M71+Bawana_NG!M71+Bawana_RLNG!M71+Bawana_Spot!M71</f>
        <v>164.36</v>
      </c>
      <c r="O71" s="197">
        <f>PPCL_NG!T71+PPCL_Spot!T71+GT_NG!T71+GT_Spot!T71+Bawana_NG!T71+Bawana_RLNG!T71+Bawana_Spot!T71</f>
        <v>164.45886454329991</v>
      </c>
      <c r="P71" s="198">
        <f t="shared" si="10"/>
        <v>-9.8864543299896468E-2</v>
      </c>
      <c r="Q71" s="198">
        <f t="shared" si="11"/>
        <v>-0.31000000000000583</v>
      </c>
    </row>
    <row r="72" spans="1:17">
      <c r="A72" s="33" t="s">
        <v>114</v>
      </c>
      <c r="B72" s="197">
        <f>PPCL_NG!I72+PPCL_Spot!I72+GT_NG!I72+GT_Spot!I72+Bawana_NG!I72+Bawana_RLNG!I72+Bawana_Spot!I72</f>
        <v>322.76</v>
      </c>
      <c r="C72" s="197">
        <f>PPCL_NG!P72+PPCL_Spot!P72+GT_NG!P72+GT_Spot!P72+Bawana_NG!P72+Bawana_RLNG!P72+Bawana_Spot!P72</f>
        <v>322.87110723428714</v>
      </c>
      <c r="D72" s="198">
        <f t="shared" si="6"/>
        <v>-0.11110723428714664</v>
      </c>
      <c r="E72" s="197">
        <f>PPCL_NG!J72+PPCL_Spot!J72+GT_NG!J72+GT_Spot!J72+Bawana_NG!J72+Bawana_RLNG!J72+Bawana_Spot!J72</f>
        <v>121.53</v>
      </c>
      <c r="F72" s="197">
        <f>PPCL_NG!Q72+PPCL_Spot!Q72+GT_NG!Q72+GT_Spot!Q72+Bawana_NG!Q72+Bawana_RLNG!Q72+Bawana_Spot!Q72</f>
        <v>121.60953257874252</v>
      </c>
      <c r="G72" s="198">
        <f t="shared" si="7"/>
        <v>-7.9532578742515625E-2</v>
      </c>
      <c r="H72" s="197">
        <f>PPCL_NG!K72+PPCL_Spot!K72+GT_NG!K72+GT_Spot!K72+Bawana_NG!K72+Bawana_RLNG!K72+Bawana_Spot!K72</f>
        <v>23.47</v>
      </c>
      <c r="I72" s="197">
        <f>PPCL_NG!R72+PPCL_Spot!R72+GT_NG!R72+GT_Spot!R72+Bawana_NG!R72+Bawana_RLNG!R72+Bawana_Spot!R72</f>
        <v>23.469771883910784</v>
      </c>
      <c r="J72" s="198">
        <f t="shared" si="8"/>
        <v>2.281160892145806E-4</v>
      </c>
      <c r="K72" s="197">
        <f>PPCL_NG!L72+PPCL_Spot!L72+GT_NG!L72+GT_Spot!L72+Bawana_NG!L72+Bawana_RLNG!L72+Bawana_Spot!L72</f>
        <v>99.17</v>
      </c>
      <c r="L72" s="197">
        <f>PPCL_NG!S72+PPCL_Spot!S72+GT_NG!S72+GT_Spot!S72+Bawana_NG!S72+Bawana_RLNG!S72+Bawana_Spot!S72</f>
        <v>99.190723759759663</v>
      </c>
      <c r="M72" s="198">
        <f t="shared" si="9"/>
        <v>-2.0723759759661675E-2</v>
      </c>
      <c r="N72" s="197">
        <f>PPCL_NG!M72+PPCL_Spot!M72+GT_NG!M72+GT_Spot!M72+Bawana_NG!M72+Bawana_RLNG!M72+Bawana_Spot!M72</f>
        <v>164.36</v>
      </c>
      <c r="O72" s="197">
        <f>PPCL_NG!T72+PPCL_Spot!T72+GT_NG!T72+GT_Spot!T72+Bawana_NG!T72+Bawana_RLNG!T72+Bawana_Spot!T72</f>
        <v>164.45886454329991</v>
      </c>
      <c r="P72" s="198">
        <f t="shared" si="10"/>
        <v>-9.8864543299896468E-2</v>
      </c>
      <c r="Q72" s="198">
        <f t="shared" si="11"/>
        <v>-0.31000000000000583</v>
      </c>
    </row>
    <row r="73" spans="1:17">
      <c r="A73" s="33" t="s">
        <v>115</v>
      </c>
      <c r="B73" s="197">
        <f>PPCL_NG!I73+PPCL_Spot!I73+GT_NG!I73+GT_Spot!I73+Bawana_NG!I73+Bawana_RLNG!I73+Bawana_Spot!I73</f>
        <v>322.76</v>
      </c>
      <c r="C73" s="197">
        <f>PPCL_NG!P73+PPCL_Spot!P73+GT_NG!P73+GT_Spot!P73+Bawana_NG!P73+Bawana_RLNG!P73+Bawana_Spot!P73</f>
        <v>322.87110723428714</v>
      </c>
      <c r="D73" s="198">
        <f t="shared" si="6"/>
        <v>-0.11110723428714664</v>
      </c>
      <c r="E73" s="197">
        <f>PPCL_NG!J73+PPCL_Spot!J73+GT_NG!J73+GT_Spot!J73+Bawana_NG!J73+Bawana_RLNG!J73+Bawana_Spot!J73</f>
        <v>121.53</v>
      </c>
      <c r="F73" s="197">
        <f>PPCL_NG!Q73+PPCL_Spot!Q73+GT_NG!Q73+GT_Spot!Q73+Bawana_NG!Q73+Bawana_RLNG!Q73+Bawana_Spot!Q73</f>
        <v>121.60953257874252</v>
      </c>
      <c r="G73" s="198">
        <f t="shared" si="7"/>
        <v>-7.9532578742515625E-2</v>
      </c>
      <c r="H73" s="197">
        <f>PPCL_NG!K73+PPCL_Spot!K73+GT_NG!K73+GT_Spot!K73+Bawana_NG!K73+Bawana_RLNG!K73+Bawana_Spot!K73</f>
        <v>23.47</v>
      </c>
      <c r="I73" s="197">
        <f>PPCL_NG!R73+PPCL_Spot!R73+GT_NG!R73+GT_Spot!R73+Bawana_NG!R73+Bawana_RLNG!R73+Bawana_Spot!R73</f>
        <v>23.469771883910784</v>
      </c>
      <c r="J73" s="198">
        <f t="shared" si="8"/>
        <v>2.281160892145806E-4</v>
      </c>
      <c r="K73" s="197">
        <f>PPCL_NG!L73+PPCL_Spot!L73+GT_NG!L73+GT_Spot!L73+Bawana_NG!L73+Bawana_RLNG!L73+Bawana_Spot!L73</f>
        <v>99.17</v>
      </c>
      <c r="L73" s="197">
        <f>PPCL_NG!S73+PPCL_Spot!S73+GT_NG!S73+GT_Spot!S73+Bawana_NG!S73+Bawana_RLNG!S73+Bawana_Spot!S73</f>
        <v>99.190723759759663</v>
      </c>
      <c r="M73" s="198">
        <f t="shared" si="9"/>
        <v>-2.0723759759661675E-2</v>
      </c>
      <c r="N73" s="197">
        <f>PPCL_NG!M73+PPCL_Spot!M73+GT_NG!M73+GT_Spot!M73+Bawana_NG!M73+Bawana_RLNG!M73+Bawana_Spot!M73</f>
        <v>164.36</v>
      </c>
      <c r="O73" s="197">
        <f>PPCL_NG!T73+PPCL_Spot!T73+GT_NG!T73+GT_Spot!T73+Bawana_NG!T73+Bawana_RLNG!T73+Bawana_Spot!T73</f>
        <v>164.45886454329991</v>
      </c>
      <c r="P73" s="198">
        <f t="shared" si="10"/>
        <v>-9.8864543299896468E-2</v>
      </c>
      <c r="Q73" s="198">
        <f t="shared" si="11"/>
        <v>-0.31000000000000583</v>
      </c>
    </row>
    <row r="74" spans="1:17">
      <c r="A74" s="33" t="s">
        <v>116</v>
      </c>
      <c r="B74" s="197">
        <f>PPCL_NG!I74+PPCL_Spot!I74+GT_NG!I74+GT_Spot!I74+Bawana_NG!I74+Bawana_RLNG!I74+Bawana_Spot!I74</f>
        <v>322.76</v>
      </c>
      <c r="C74" s="197">
        <f>PPCL_NG!P74+PPCL_Spot!P74+GT_NG!P74+GT_Spot!P74+Bawana_NG!P74+Bawana_RLNG!P74+Bawana_Spot!P74</f>
        <v>322.87110723428714</v>
      </c>
      <c r="D74" s="198">
        <f t="shared" si="6"/>
        <v>-0.11110723428714664</v>
      </c>
      <c r="E74" s="197">
        <f>PPCL_NG!J74+PPCL_Spot!J74+GT_NG!J74+GT_Spot!J74+Bawana_NG!J74+Bawana_RLNG!J74+Bawana_Spot!J74</f>
        <v>121.53</v>
      </c>
      <c r="F74" s="197">
        <f>PPCL_NG!Q74+PPCL_Spot!Q74+GT_NG!Q74+GT_Spot!Q74+Bawana_NG!Q74+Bawana_RLNG!Q74+Bawana_Spot!Q74</f>
        <v>121.60953257874252</v>
      </c>
      <c r="G74" s="198">
        <f t="shared" si="7"/>
        <v>-7.9532578742515625E-2</v>
      </c>
      <c r="H74" s="197">
        <f>PPCL_NG!K74+PPCL_Spot!K74+GT_NG!K74+GT_Spot!K74+Bawana_NG!K74+Bawana_RLNG!K74+Bawana_Spot!K74</f>
        <v>23.47</v>
      </c>
      <c r="I74" s="197">
        <f>PPCL_NG!R74+PPCL_Spot!R74+GT_NG!R74+GT_Spot!R74+Bawana_NG!R74+Bawana_RLNG!R74+Bawana_Spot!R74</f>
        <v>23.469771883910784</v>
      </c>
      <c r="J74" s="198">
        <f t="shared" si="8"/>
        <v>2.281160892145806E-4</v>
      </c>
      <c r="K74" s="197">
        <f>PPCL_NG!L74+PPCL_Spot!L74+GT_NG!L74+GT_Spot!L74+Bawana_NG!L74+Bawana_RLNG!L74+Bawana_Spot!L74</f>
        <v>99.17</v>
      </c>
      <c r="L74" s="197">
        <f>PPCL_NG!S74+PPCL_Spot!S74+GT_NG!S74+GT_Spot!S74+Bawana_NG!S74+Bawana_RLNG!S74+Bawana_Spot!S74</f>
        <v>99.190723759759663</v>
      </c>
      <c r="M74" s="198">
        <f t="shared" si="9"/>
        <v>-2.0723759759661675E-2</v>
      </c>
      <c r="N74" s="197">
        <f>PPCL_NG!M74+PPCL_Spot!M74+GT_NG!M74+GT_Spot!M74+Bawana_NG!M74+Bawana_RLNG!M74+Bawana_Spot!M74</f>
        <v>164.36</v>
      </c>
      <c r="O74" s="197">
        <f>PPCL_NG!T74+PPCL_Spot!T74+GT_NG!T74+GT_Spot!T74+Bawana_NG!T74+Bawana_RLNG!T74+Bawana_Spot!T74</f>
        <v>164.45886454329991</v>
      </c>
      <c r="P74" s="198">
        <f t="shared" si="10"/>
        <v>-9.8864543299896468E-2</v>
      </c>
      <c r="Q74" s="198">
        <f t="shared" si="11"/>
        <v>-0.31000000000000583</v>
      </c>
    </row>
    <row r="75" spans="1:17">
      <c r="A75" s="33" t="s">
        <v>117</v>
      </c>
      <c r="B75" s="197">
        <f>PPCL_NG!I75+PPCL_Spot!I75+GT_NG!I75+GT_Spot!I75+Bawana_NG!I75+Bawana_RLNG!I75+Bawana_Spot!I75</f>
        <v>322.76</v>
      </c>
      <c r="C75" s="197">
        <f>PPCL_NG!P75+PPCL_Spot!P75+GT_NG!P75+GT_Spot!P75+Bawana_NG!P75+Bawana_RLNG!P75+Bawana_Spot!P75</f>
        <v>322.87110723428714</v>
      </c>
      <c r="D75" s="198">
        <f t="shared" si="6"/>
        <v>-0.11110723428714664</v>
      </c>
      <c r="E75" s="197">
        <f>PPCL_NG!J75+PPCL_Spot!J75+GT_NG!J75+GT_Spot!J75+Bawana_NG!J75+Bawana_RLNG!J75+Bawana_Spot!J75</f>
        <v>121.53</v>
      </c>
      <c r="F75" s="197">
        <f>PPCL_NG!Q75+PPCL_Spot!Q75+GT_NG!Q75+GT_Spot!Q75+Bawana_NG!Q75+Bawana_RLNG!Q75+Bawana_Spot!Q75</f>
        <v>121.60953257874252</v>
      </c>
      <c r="G75" s="198">
        <f t="shared" si="7"/>
        <v>-7.9532578742515625E-2</v>
      </c>
      <c r="H75" s="197">
        <f>PPCL_NG!K75+PPCL_Spot!K75+GT_NG!K75+GT_Spot!K75+Bawana_NG!K75+Bawana_RLNG!K75+Bawana_Spot!K75</f>
        <v>23.47</v>
      </c>
      <c r="I75" s="197">
        <f>PPCL_NG!R75+PPCL_Spot!R75+GT_NG!R75+GT_Spot!R75+Bawana_NG!R75+Bawana_RLNG!R75+Bawana_Spot!R75</f>
        <v>23.469771883910784</v>
      </c>
      <c r="J75" s="198">
        <f t="shared" si="8"/>
        <v>2.281160892145806E-4</v>
      </c>
      <c r="K75" s="197">
        <f>PPCL_NG!L75+PPCL_Spot!L75+GT_NG!L75+GT_Spot!L75+Bawana_NG!L75+Bawana_RLNG!L75+Bawana_Spot!L75</f>
        <v>99.17</v>
      </c>
      <c r="L75" s="197">
        <f>PPCL_NG!S75+PPCL_Spot!S75+GT_NG!S75+GT_Spot!S75+Bawana_NG!S75+Bawana_RLNG!S75+Bawana_Spot!S75</f>
        <v>99.190723759759663</v>
      </c>
      <c r="M75" s="198">
        <f t="shared" si="9"/>
        <v>-2.0723759759661675E-2</v>
      </c>
      <c r="N75" s="197">
        <f>PPCL_NG!M75+PPCL_Spot!M75+GT_NG!M75+GT_Spot!M75+Bawana_NG!M75+Bawana_RLNG!M75+Bawana_Spot!M75</f>
        <v>164.36</v>
      </c>
      <c r="O75" s="197">
        <f>PPCL_NG!T75+PPCL_Spot!T75+GT_NG!T75+GT_Spot!T75+Bawana_NG!T75+Bawana_RLNG!T75+Bawana_Spot!T75</f>
        <v>164.45886454329991</v>
      </c>
      <c r="P75" s="198">
        <f t="shared" si="10"/>
        <v>-9.8864543299896468E-2</v>
      </c>
      <c r="Q75" s="198">
        <f t="shared" si="11"/>
        <v>-0.31000000000000583</v>
      </c>
    </row>
    <row r="76" spans="1:17">
      <c r="A76" s="33" t="s">
        <v>118</v>
      </c>
      <c r="B76" s="197">
        <f>PPCL_NG!I76+PPCL_Spot!I76+GT_NG!I76+GT_Spot!I76+Bawana_NG!I76+Bawana_RLNG!I76+Bawana_Spot!I76</f>
        <v>322.76</v>
      </c>
      <c r="C76" s="197">
        <f>PPCL_NG!P76+PPCL_Spot!P76+GT_NG!P76+GT_Spot!P76+Bawana_NG!P76+Bawana_RLNG!P76+Bawana_Spot!P76</f>
        <v>322.87110723428714</v>
      </c>
      <c r="D76" s="198">
        <f t="shared" si="6"/>
        <v>-0.11110723428714664</v>
      </c>
      <c r="E76" s="197">
        <f>PPCL_NG!J76+PPCL_Spot!J76+GT_NG!J76+GT_Spot!J76+Bawana_NG!J76+Bawana_RLNG!J76+Bawana_Spot!J76</f>
        <v>121.53</v>
      </c>
      <c r="F76" s="197">
        <f>PPCL_NG!Q76+PPCL_Spot!Q76+GT_NG!Q76+GT_Spot!Q76+Bawana_NG!Q76+Bawana_RLNG!Q76+Bawana_Spot!Q76</f>
        <v>121.60953257874252</v>
      </c>
      <c r="G76" s="198">
        <f t="shared" si="7"/>
        <v>-7.9532578742515625E-2</v>
      </c>
      <c r="H76" s="197">
        <f>PPCL_NG!K76+PPCL_Spot!K76+GT_NG!K76+GT_Spot!K76+Bawana_NG!K76+Bawana_RLNG!K76+Bawana_Spot!K76</f>
        <v>23.47</v>
      </c>
      <c r="I76" s="197">
        <f>PPCL_NG!R76+PPCL_Spot!R76+GT_NG!R76+GT_Spot!R76+Bawana_NG!R76+Bawana_RLNG!R76+Bawana_Spot!R76</f>
        <v>23.469771883910784</v>
      </c>
      <c r="J76" s="198">
        <f t="shared" si="8"/>
        <v>2.281160892145806E-4</v>
      </c>
      <c r="K76" s="197">
        <f>PPCL_NG!L76+PPCL_Spot!L76+GT_NG!L76+GT_Spot!L76+Bawana_NG!L76+Bawana_RLNG!L76+Bawana_Spot!L76</f>
        <v>99.17</v>
      </c>
      <c r="L76" s="197">
        <f>PPCL_NG!S76+PPCL_Spot!S76+GT_NG!S76+GT_Spot!S76+Bawana_NG!S76+Bawana_RLNG!S76+Bawana_Spot!S76</f>
        <v>99.190723759759663</v>
      </c>
      <c r="M76" s="198">
        <f t="shared" si="9"/>
        <v>-2.0723759759661675E-2</v>
      </c>
      <c r="N76" s="197">
        <f>PPCL_NG!M76+PPCL_Spot!M76+GT_NG!M76+GT_Spot!M76+Bawana_NG!M76+Bawana_RLNG!M76+Bawana_Spot!M76</f>
        <v>164.36</v>
      </c>
      <c r="O76" s="197">
        <f>PPCL_NG!T76+PPCL_Spot!T76+GT_NG!T76+GT_Spot!T76+Bawana_NG!T76+Bawana_RLNG!T76+Bawana_Spot!T76</f>
        <v>164.45886454329991</v>
      </c>
      <c r="P76" s="198">
        <f t="shared" si="10"/>
        <v>-9.8864543299896468E-2</v>
      </c>
      <c r="Q76" s="198">
        <f t="shared" si="11"/>
        <v>-0.31000000000000583</v>
      </c>
    </row>
    <row r="77" spans="1:17">
      <c r="A77" s="33" t="s">
        <v>119</v>
      </c>
      <c r="B77" s="197">
        <f>PPCL_NG!I77+PPCL_Spot!I77+GT_NG!I77+GT_Spot!I77+Bawana_NG!I77+Bawana_RLNG!I77+Bawana_Spot!I77</f>
        <v>322.76</v>
      </c>
      <c r="C77" s="197">
        <f>PPCL_NG!P77+PPCL_Spot!P77+GT_NG!P77+GT_Spot!P77+Bawana_NG!P77+Bawana_RLNG!P77+Bawana_Spot!P77</f>
        <v>322.87110723428714</v>
      </c>
      <c r="D77" s="198">
        <f t="shared" si="6"/>
        <v>-0.11110723428714664</v>
      </c>
      <c r="E77" s="197">
        <f>PPCL_NG!J77+PPCL_Spot!J77+GT_NG!J77+GT_Spot!J77+Bawana_NG!J77+Bawana_RLNG!J77+Bawana_Spot!J77</f>
        <v>121.53</v>
      </c>
      <c r="F77" s="197">
        <f>PPCL_NG!Q77+PPCL_Spot!Q77+GT_NG!Q77+GT_Spot!Q77+Bawana_NG!Q77+Bawana_RLNG!Q77+Bawana_Spot!Q77</f>
        <v>121.60953257874252</v>
      </c>
      <c r="G77" s="198">
        <f t="shared" si="7"/>
        <v>-7.9532578742515625E-2</v>
      </c>
      <c r="H77" s="197">
        <f>PPCL_NG!K77+PPCL_Spot!K77+GT_NG!K77+GT_Spot!K77+Bawana_NG!K77+Bawana_RLNG!K77+Bawana_Spot!K77</f>
        <v>23.47</v>
      </c>
      <c r="I77" s="197">
        <f>PPCL_NG!R77+PPCL_Spot!R77+GT_NG!R77+GT_Spot!R77+Bawana_NG!R77+Bawana_RLNG!R77+Bawana_Spot!R77</f>
        <v>23.469771883910784</v>
      </c>
      <c r="J77" s="198">
        <f t="shared" si="8"/>
        <v>2.281160892145806E-4</v>
      </c>
      <c r="K77" s="197">
        <f>PPCL_NG!L77+PPCL_Spot!L77+GT_NG!L77+GT_Spot!L77+Bawana_NG!L77+Bawana_RLNG!L77+Bawana_Spot!L77</f>
        <v>99.17</v>
      </c>
      <c r="L77" s="197">
        <f>PPCL_NG!S77+PPCL_Spot!S77+GT_NG!S77+GT_Spot!S77+Bawana_NG!S77+Bawana_RLNG!S77+Bawana_Spot!S77</f>
        <v>99.190723759759663</v>
      </c>
      <c r="M77" s="198">
        <f t="shared" si="9"/>
        <v>-2.0723759759661675E-2</v>
      </c>
      <c r="N77" s="197">
        <f>PPCL_NG!M77+PPCL_Spot!M77+GT_NG!M77+GT_Spot!M77+Bawana_NG!M77+Bawana_RLNG!M77+Bawana_Spot!M77</f>
        <v>164.36</v>
      </c>
      <c r="O77" s="197">
        <f>PPCL_NG!T77+PPCL_Spot!T77+GT_NG!T77+GT_Spot!T77+Bawana_NG!T77+Bawana_RLNG!T77+Bawana_Spot!T77</f>
        <v>164.45886454329991</v>
      </c>
      <c r="P77" s="198">
        <f t="shared" si="10"/>
        <v>-9.8864543299896468E-2</v>
      </c>
      <c r="Q77" s="198">
        <f t="shared" si="11"/>
        <v>-0.31000000000000583</v>
      </c>
    </row>
    <row r="78" spans="1:17">
      <c r="A78" s="33" t="s">
        <v>120</v>
      </c>
      <c r="B78" s="197">
        <f>PPCL_NG!I78+PPCL_Spot!I78+GT_NG!I78+GT_Spot!I78+Bawana_NG!I78+Bawana_RLNG!I78+Bawana_Spot!I78</f>
        <v>322.76</v>
      </c>
      <c r="C78" s="197">
        <f>PPCL_NG!P78+PPCL_Spot!P78+GT_NG!P78+GT_Spot!P78+Bawana_NG!P78+Bawana_RLNG!P78+Bawana_Spot!P78</f>
        <v>322.87110723428714</v>
      </c>
      <c r="D78" s="198">
        <f t="shared" si="6"/>
        <v>-0.11110723428714664</v>
      </c>
      <c r="E78" s="197">
        <f>PPCL_NG!J78+PPCL_Spot!J78+GT_NG!J78+GT_Spot!J78+Bawana_NG!J78+Bawana_RLNG!J78+Bawana_Spot!J78</f>
        <v>121.53</v>
      </c>
      <c r="F78" s="197">
        <f>PPCL_NG!Q78+PPCL_Spot!Q78+GT_NG!Q78+GT_Spot!Q78+Bawana_NG!Q78+Bawana_RLNG!Q78+Bawana_Spot!Q78</f>
        <v>121.60953257874252</v>
      </c>
      <c r="G78" s="198">
        <f t="shared" si="7"/>
        <v>-7.9532578742515625E-2</v>
      </c>
      <c r="H78" s="197">
        <f>PPCL_NG!K78+PPCL_Spot!K78+GT_NG!K78+GT_Spot!K78+Bawana_NG!K78+Bawana_RLNG!K78+Bawana_Spot!K78</f>
        <v>23.47</v>
      </c>
      <c r="I78" s="197">
        <f>PPCL_NG!R78+PPCL_Spot!R78+GT_NG!R78+GT_Spot!R78+Bawana_NG!R78+Bawana_RLNG!R78+Bawana_Spot!R78</f>
        <v>23.469771883910784</v>
      </c>
      <c r="J78" s="198">
        <f t="shared" si="8"/>
        <v>2.281160892145806E-4</v>
      </c>
      <c r="K78" s="197">
        <f>PPCL_NG!L78+PPCL_Spot!L78+GT_NG!L78+GT_Spot!L78+Bawana_NG!L78+Bawana_RLNG!L78+Bawana_Spot!L78</f>
        <v>99.17</v>
      </c>
      <c r="L78" s="197">
        <f>PPCL_NG!S78+PPCL_Spot!S78+GT_NG!S78+GT_Spot!S78+Bawana_NG!S78+Bawana_RLNG!S78+Bawana_Spot!S78</f>
        <v>99.190723759759663</v>
      </c>
      <c r="M78" s="198">
        <f t="shared" si="9"/>
        <v>-2.0723759759661675E-2</v>
      </c>
      <c r="N78" s="197">
        <f>PPCL_NG!M78+PPCL_Spot!M78+GT_NG!M78+GT_Spot!M78+Bawana_NG!M78+Bawana_RLNG!M78+Bawana_Spot!M78</f>
        <v>164.36</v>
      </c>
      <c r="O78" s="197">
        <f>PPCL_NG!T78+PPCL_Spot!T78+GT_NG!T78+GT_Spot!T78+Bawana_NG!T78+Bawana_RLNG!T78+Bawana_Spot!T78</f>
        <v>164.45886454329991</v>
      </c>
      <c r="P78" s="198">
        <f t="shared" si="10"/>
        <v>-9.8864543299896468E-2</v>
      </c>
      <c r="Q78" s="198">
        <f t="shared" si="11"/>
        <v>-0.31000000000000583</v>
      </c>
    </row>
    <row r="79" spans="1:17">
      <c r="A79" s="33" t="s">
        <v>121</v>
      </c>
      <c r="B79" s="197">
        <f>PPCL_NG!I79+PPCL_Spot!I79+GT_NG!I79+GT_Spot!I79+Bawana_NG!I79+Bawana_RLNG!I79+Bawana_Spot!I79</f>
        <v>331.81</v>
      </c>
      <c r="C79" s="197">
        <f>PPCL_NG!P79+PPCL_Spot!P79+GT_NG!P79+GT_Spot!P79+Bawana_NG!P79+Bawana_RLNG!P79+Bawana_Spot!P79</f>
        <v>331.92117068870346</v>
      </c>
      <c r="D79" s="198">
        <f t="shared" si="6"/>
        <v>-0.11117068870345292</v>
      </c>
      <c r="E79" s="197">
        <f>PPCL_NG!J79+PPCL_Spot!J79+GT_NG!J79+GT_Spot!J79+Bawana_NG!J79+Bawana_RLNG!J79+Bawana_Spot!J79</f>
        <v>121.53</v>
      </c>
      <c r="F79" s="197">
        <f>PPCL_NG!Q79+PPCL_Spot!Q79+GT_NG!Q79+GT_Spot!Q79+Bawana_NG!Q79+Bawana_RLNG!Q79+Bawana_Spot!Q79</f>
        <v>121.60967196683009</v>
      </c>
      <c r="G79" s="198">
        <f t="shared" si="7"/>
        <v>-7.9671966830090923E-2</v>
      </c>
      <c r="H79" s="197">
        <f>PPCL_NG!K79+PPCL_Spot!K79+GT_NG!K79+GT_Spot!K79+Bawana_NG!K79+Bawana_RLNG!K79+Bawana_Spot!K79</f>
        <v>23.47</v>
      </c>
      <c r="I79" s="197">
        <f>PPCL_NG!R79+PPCL_Spot!R79+GT_NG!R79+GT_Spot!R79+Bawana_NG!R79+Bawana_RLNG!R79+Bawana_Spot!R79</f>
        <v>23.469789973387037</v>
      </c>
      <c r="J79" s="198">
        <f t="shared" si="8"/>
        <v>2.100266129616557E-4</v>
      </c>
      <c r="K79" s="197">
        <f>PPCL_NG!L79+PPCL_Spot!L79+GT_NG!L79+GT_Spot!L79+Bawana_NG!L79+Bawana_RLNG!L79+Bawana_Spot!L79</f>
        <v>112.17</v>
      </c>
      <c r="L79" s="197">
        <f>PPCL_NG!S79+PPCL_Spot!S79+GT_NG!S79+GT_Spot!S79+Bawana_NG!S79+Bawana_RLNG!S79+Bawana_Spot!S79</f>
        <v>112.19028720989564</v>
      </c>
      <c r="M79" s="198">
        <f t="shared" si="9"/>
        <v>-2.0287209895641922E-2</v>
      </c>
      <c r="N79" s="197">
        <f>PPCL_NG!M79+PPCL_Spot!M79+GT_NG!M79+GT_Spot!M79+Bawana_NG!M79+Bawana_RLNG!M79+Bawana_Spot!M79</f>
        <v>164.36</v>
      </c>
      <c r="O79" s="197">
        <f>PPCL_NG!T79+PPCL_Spot!T79+GT_NG!T79+GT_Spot!T79+Bawana_NG!T79+Bawana_RLNG!T79+Bawana_Spot!T79</f>
        <v>164.45908016118381</v>
      </c>
      <c r="P79" s="198">
        <f t="shared" si="10"/>
        <v>-9.908016118379237E-2</v>
      </c>
      <c r="Q79" s="198">
        <f t="shared" si="11"/>
        <v>-0.31000000000001648</v>
      </c>
    </row>
    <row r="80" spans="1:17">
      <c r="A80" s="33" t="s">
        <v>122</v>
      </c>
      <c r="B80" s="197">
        <f>PPCL_NG!I80+PPCL_Spot!I80+GT_NG!I80+GT_Spot!I80+Bawana_NG!I80+Bawana_RLNG!I80+Bawana_Spot!I80</f>
        <v>331.81</v>
      </c>
      <c r="C80" s="197">
        <f>PPCL_NG!P80+PPCL_Spot!P80+GT_NG!P80+GT_Spot!P80+Bawana_NG!P80+Bawana_RLNG!P80+Bawana_Spot!P80</f>
        <v>331.92117068870346</v>
      </c>
      <c r="D80" s="198">
        <f t="shared" si="6"/>
        <v>-0.11117068870345292</v>
      </c>
      <c r="E80" s="197">
        <f>PPCL_NG!J80+PPCL_Spot!J80+GT_NG!J80+GT_Spot!J80+Bawana_NG!J80+Bawana_RLNG!J80+Bawana_Spot!J80</f>
        <v>121.53</v>
      </c>
      <c r="F80" s="197">
        <f>PPCL_NG!Q80+PPCL_Spot!Q80+GT_NG!Q80+GT_Spot!Q80+Bawana_NG!Q80+Bawana_RLNG!Q80+Bawana_Spot!Q80</f>
        <v>121.60967196683009</v>
      </c>
      <c r="G80" s="198">
        <f t="shared" si="7"/>
        <v>-7.9671966830090923E-2</v>
      </c>
      <c r="H80" s="197">
        <f>PPCL_NG!K80+PPCL_Spot!K80+GT_NG!K80+GT_Spot!K80+Bawana_NG!K80+Bawana_RLNG!K80+Bawana_Spot!K80</f>
        <v>23.47</v>
      </c>
      <c r="I80" s="197">
        <f>PPCL_NG!R80+PPCL_Spot!R80+GT_NG!R80+GT_Spot!R80+Bawana_NG!R80+Bawana_RLNG!R80+Bawana_Spot!R80</f>
        <v>23.469789973387037</v>
      </c>
      <c r="J80" s="198">
        <f t="shared" si="8"/>
        <v>2.100266129616557E-4</v>
      </c>
      <c r="K80" s="197">
        <f>PPCL_NG!L80+PPCL_Spot!L80+GT_NG!L80+GT_Spot!L80+Bawana_NG!L80+Bawana_RLNG!L80+Bawana_Spot!L80</f>
        <v>112.17</v>
      </c>
      <c r="L80" s="197">
        <f>PPCL_NG!S80+PPCL_Spot!S80+GT_NG!S80+GT_Spot!S80+Bawana_NG!S80+Bawana_RLNG!S80+Bawana_Spot!S80</f>
        <v>112.19028720989564</v>
      </c>
      <c r="M80" s="198">
        <f t="shared" si="9"/>
        <v>-2.0287209895641922E-2</v>
      </c>
      <c r="N80" s="197">
        <f>PPCL_NG!M80+PPCL_Spot!M80+GT_NG!M80+GT_Spot!M80+Bawana_NG!M80+Bawana_RLNG!M80+Bawana_Spot!M80</f>
        <v>204.36</v>
      </c>
      <c r="O80" s="197">
        <f>PPCL_NG!T80+PPCL_Spot!T80+GT_NG!T80+GT_Spot!T80+Bawana_NG!T80+Bawana_RLNG!T80+Bawana_Spot!T80</f>
        <v>204.45908016118381</v>
      </c>
      <c r="P80" s="198">
        <f t="shared" si="10"/>
        <v>-9.908016118379237E-2</v>
      </c>
      <c r="Q80" s="198">
        <f t="shared" si="11"/>
        <v>-0.31000000000001648</v>
      </c>
    </row>
    <row r="81" spans="1:17">
      <c r="A81" s="33" t="s">
        <v>123</v>
      </c>
      <c r="B81" s="197">
        <f>PPCL_NG!I81+PPCL_Spot!I81+GT_NG!I81+GT_Spot!I81+Bawana_NG!I81+Bawana_RLNG!I81+Bawana_Spot!I81</f>
        <v>331.81</v>
      </c>
      <c r="C81" s="197">
        <f>PPCL_NG!P81+PPCL_Spot!P81+GT_NG!P81+GT_Spot!P81+Bawana_NG!P81+Bawana_RLNG!P81+Bawana_Spot!P81</f>
        <v>331.92601173020523</v>
      </c>
      <c r="D81" s="198">
        <f t="shared" si="6"/>
        <v>-0.11601173020522992</v>
      </c>
      <c r="E81" s="197">
        <f>PPCL_NG!J81+PPCL_Spot!J81+GT_NG!J81+GT_Spot!J81+Bawana_NG!J81+Bawana_RLNG!J81+Bawana_Spot!J81</f>
        <v>131.53</v>
      </c>
      <c r="F81" s="197">
        <f>PPCL_NG!Q81+PPCL_Spot!Q81+GT_NG!Q81+GT_Spot!Q81+Bawana_NG!Q81+Bawana_RLNG!Q81+Bawana_Spot!Q81</f>
        <v>131.61129032258063</v>
      </c>
      <c r="G81" s="198">
        <f t="shared" si="7"/>
        <v>-8.1290322580628072E-2</v>
      </c>
      <c r="H81" s="197">
        <f>PPCL_NG!K81+PPCL_Spot!K81+GT_NG!K81+GT_Spot!K81+Bawana_NG!K81+Bawana_RLNG!K81+Bawana_Spot!K81</f>
        <v>23.47</v>
      </c>
      <c r="I81" s="197">
        <f>PPCL_NG!R81+PPCL_Spot!R81+GT_NG!R81+GT_Spot!R81+Bawana_NG!R81+Bawana_RLNG!R81+Bawana_Spot!R81</f>
        <v>23.47</v>
      </c>
      <c r="J81" s="198">
        <f t="shared" si="8"/>
        <v>0</v>
      </c>
      <c r="K81" s="197">
        <f>PPCL_NG!L81+PPCL_Spot!L81+GT_NG!L81+GT_Spot!L81+Bawana_NG!L81+Bawana_RLNG!L81+Bawana_Spot!L81</f>
        <v>112.17</v>
      </c>
      <c r="L81" s="197">
        <f>PPCL_NG!S81+PPCL_Spot!S81+GT_NG!S81+GT_Spot!S81+Bawana_NG!S81+Bawana_RLNG!S81+Bawana_Spot!S81</f>
        <v>112.19111436950148</v>
      </c>
      <c r="M81" s="198">
        <f t="shared" si="9"/>
        <v>-2.1114369501475494E-2</v>
      </c>
      <c r="N81" s="197">
        <f>PPCL_NG!M81+PPCL_Spot!M81+GT_NG!M81+GT_Spot!M81+Bawana_NG!M81+Bawana_RLNG!M81+Bawana_Spot!M81</f>
        <v>204.36</v>
      </c>
      <c r="O81" s="197">
        <f>PPCL_NG!T81+PPCL_Spot!T81+GT_NG!T81+GT_Spot!T81+Bawana_NG!T81+Bawana_RLNG!T81+Bawana_Spot!T81</f>
        <v>204.46158357771259</v>
      </c>
      <c r="P81" s="198">
        <f t="shared" si="10"/>
        <v>-0.10158357771257442</v>
      </c>
      <c r="Q81" s="198">
        <f t="shared" si="11"/>
        <v>-0.31999999999990791</v>
      </c>
    </row>
    <row r="82" spans="1:17">
      <c r="A82" s="33" t="s">
        <v>124</v>
      </c>
      <c r="B82" s="197">
        <f>PPCL_NG!I82+PPCL_Spot!I82+GT_NG!I82+GT_Spot!I82+Bawana_NG!I82+Bawana_RLNG!I82+Bawana_Spot!I82</f>
        <v>376.81</v>
      </c>
      <c r="C82" s="197">
        <f>PPCL_NG!P82+PPCL_Spot!P82+GT_NG!P82+GT_Spot!P82+Bawana_NG!P82+Bawana_RLNG!P82+Bawana_Spot!P82</f>
        <v>376.92601173020523</v>
      </c>
      <c r="D82" s="198">
        <f t="shared" si="6"/>
        <v>-0.11601173020522992</v>
      </c>
      <c r="E82" s="197">
        <f>PPCL_NG!J82+PPCL_Spot!J82+GT_NG!J82+GT_Spot!J82+Bawana_NG!J82+Bawana_RLNG!J82+Bawana_Spot!J82</f>
        <v>163.53</v>
      </c>
      <c r="F82" s="197">
        <f>PPCL_NG!Q82+PPCL_Spot!Q82+GT_NG!Q82+GT_Spot!Q82+Bawana_NG!Q82+Bawana_RLNG!Q82+Bawana_Spot!Q82</f>
        <v>163.61129032258063</v>
      </c>
      <c r="G82" s="198">
        <f t="shared" si="7"/>
        <v>-8.1290322580628072E-2</v>
      </c>
      <c r="H82" s="197">
        <f>PPCL_NG!K82+PPCL_Spot!K82+GT_NG!K82+GT_Spot!K82+Bawana_NG!K82+Bawana_RLNG!K82+Bawana_Spot!K82</f>
        <v>23.47</v>
      </c>
      <c r="I82" s="197">
        <f>PPCL_NG!R82+PPCL_Spot!R82+GT_NG!R82+GT_Spot!R82+Bawana_NG!R82+Bawana_RLNG!R82+Bawana_Spot!R82</f>
        <v>23.47</v>
      </c>
      <c r="J82" s="198">
        <f t="shared" si="8"/>
        <v>0</v>
      </c>
      <c r="K82" s="197">
        <f>PPCL_NG!L82+PPCL_Spot!L82+GT_NG!L82+GT_Spot!L82+Bawana_NG!L82+Bawana_RLNG!L82+Bawana_Spot!L82</f>
        <v>112.17</v>
      </c>
      <c r="L82" s="197">
        <f>PPCL_NG!S82+PPCL_Spot!S82+GT_NG!S82+GT_Spot!S82+Bawana_NG!S82+Bawana_RLNG!S82+Bawana_Spot!S82</f>
        <v>112.19111436950148</v>
      </c>
      <c r="M82" s="198">
        <f t="shared" si="9"/>
        <v>-2.1114369501475494E-2</v>
      </c>
      <c r="N82" s="197">
        <f>PPCL_NG!M82+PPCL_Spot!M82+GT_NG!M82+GT_Spot!M82+Bawana_NG!M82+Bawana_RLNG!M82+Bawana_Spot!M82</f>
        <v>204.36</v>
      </c>
      <c r="O82" s="197">
        <f>PPCL_NG!T82+PPCL_Spot!T82+GT_NG!T82+GT_Spot!T82+Bawana_NG!T82+Bawana_RLNG!T82+Bawana_Spot!T82</f>
        <v>204.46158357771259</v>
      </c>
      <c r="P82" s="198">
        <f t="shared" si="10"/>
        <v>-0.10158357771257442</v>
      </c>
      <c r="Q82" s="198">
        <f t="shared" si="11"/>
        <v>-0.31999999999990791</v>
      </c>
    </row>
    <row r="83" spans="1:17">
      <c r="A83" s="33" t="s">
        <v>125</v>
      </c>
      <c r="B83" s="197">
        <f>PPCL_NG!I83+PPCL_Spot!I83+GT_NG!I83+GT_Spot!I83+Bawana_NG!I83+Bawana_RLNG!I83+Bawana_Spot!I83</f>
        <v>376.76</v>
      </c>
      <c r="C83" s="197">
        <f>PPCL_NG!P83+PPCL_Spot!P83+GT_NG!P83+GT_Spot!P83+Bawana_NG!P83+Bawana_RLNG!P83+Bawana_Spot!P83</f>
        <v>376.87133967020736</v>
      </c>
      <c r="D83" s="198">
        <f t="shared" si="6"/>
        <v>-0.11133967020737146</v>
      </c>
      <c r="E83" s="197">
        <f>PPCL_NG!J83+PPCL_Spot!J83+GT_NG!J83+GT_Spot!J83+Bawana_NG!J83+Bawana_RLNG!J83+Bawana_Spot!J83</f>
        <v>163.53</v>
      </c>
      <c r="F83" s="197">
        <f>PPCL_NG!Q83+PPCL_Spot!Q83+GT_NG!Q83+GT_Spot!Q83+Bawana_NG!Q83+Bawana_RLNG!Q83+Bawana_Spot!Q83</f>
        <v>163.60938066666591</v>
      </c>
      <c r="G83" s="198">
        <f t="shared" si="7"/>
        <v>-7.9380666665912258E-2</v>
      </c>
      <c r="H83" s="197">
        <f>PPCL_NG!K83+PPCL_Spot!K83+GT_NG!K83+GT_Spot!K83+Bawana_NG!K83+Bawana_RLNG!K83+Bawana_Spot!K83</f>
        <v>23.47</v>
      </c>
      <c r="I83" s="197">
        <f>PPCL_NG!R83+PPCL_Spot!R83+GT_NG!R83+GT_Spot!R83+Bawana_NG!R83+Bawana_RLNG!R83+Bawana_Spot!R83</f>
        <v>23.469797229262873</v>
      </c>
      <c r="J83" s="198">
        <f t="shared" si="8"/>
        <v>2.0277073712549054E-4</v>
      </c>
      <c r="K83" s="197">
        <f>PPCL_NG!L83+PPCL_Spot!L83+GT_NG!L83+GT_Spot!L83+Bawana_NG!L83+Bawana_RLNG!L83+Bawana_Spot!L83</f>
        <v>112.17</v>
      </c>
      <c r="L83" s="197">
        <f>PPCL_NG!S83+PPCL_Spot!S83+GT_NG!S83+GT_Spot!S83+Bawana_NG!S83+Bawana_RLNG!S83+Bawana_Spot!S83</f>
        <v>112.19031578611896</v>
      </c>
      <c r="M83" s="198">
        <f t="shared" si="9"/>
        <v>-2.031578611895668E-2</v>
      </c>
      <c r="N83" s="197">
        <f>PPCL_NG!M83+PPCL_Spot!M83+GT_NG!M83+GT_Spot!M83+Bawana_NG!M83+Bawana_RLNG!M83+Bawana_Spot!M83</f>
        <v>204.36</v>
      </c>
      <c r="O83" s="197">
        <f>PPCL_NG!T83+PPCL_Spot!T83+GT_NG!T83+GT_Spot!T83+Bawana_NG!T83+Bawana_RLNG!T83+Bawana_Spot!T83</f>
        <v>204.45916664774489</v>
      </c>
      <c r="P83" s="198">
        <f t="shared" si="10"/>
        <v>-9.9166647744880265E-2</v>
      </c>
      <c r="Q83" s="198">
        <f t="shared" si="11"/>
        <v>-0.30999999999999517</v>
      </c>
    </row>
    <row r="84" spans="1:17">
      <c r="A84" s="33" t="s">
        <v>126</v>
      </c>
      <c r="B84" s="197">
        <f>PPCL_NG!I84+PPCL_Spot!I84+GT_NG!I84+GT_Spot!I84+Bawana_NG!I84+Bawana_RLNG!I84+Bawana_Spot!I84</f>
        <v>392.01</v>
      </c>
      <c r="C84" s="197">
        <f>PPCL_NG!P84+PPCL_Spot!P84+GT_NG!P84+GT_Spot!P84+Bawana_NG!P84+Bawana_RLNG!P84+Bawana_Spot!P84</f>
        <v>392.12133967020736</v>
      </c>
      <c r="D84" s="198">
        <f t="shared" si="6"/>
        <v>-0.11133967020737146</v>
      </c>
      <c r="E84" s="197">
        <f>PPCL_NG!J84+PPCL_Spot!J84+GT_NG!J84+GT_Spot!J84+Bawana_NG!J84+Bawana_RLNG!J84+Bawana_Spot!J84</f>
        <v>159.02000000000001</v>
      </c>
      <c r="F84" s="197">
        <f>PPCL_NG!Q84+PPCL_Spot!Q84+GT_NG!Q84+GT_Spot!Q84+Bawana_NG!Q84+Bawana_RLNG!Q84+Bawana_Spot!Q84</f>
        <v>159.09938066666592</v>
      </c>
      <c r="G84" s="198">
        <f t="shared" si="7"/>
        <v>-7.9380666665912258E-2</v>
      </c>
      <c r="H84" s="197">
        <f>PPCL_NG!K84+PPCL_Spot!K84+GT_NG!K84+GT_Spot!K84+Bawana_NG!K84+Bawana_RLNG!K84+Bawana_Spot!K84</f>
        <v>23.47</v>
      </c>
      <c r="I84" s="197">
        <f>PPCL_NG!R84+PPCL_Spot!R84+GT_NG!R84+GT_Spot!R84+Bawana_NG!R84+Bawana_RLNG!R84+Bawana_Spot!R84</f>
        <v>23.469797229262873</v>
      </c>
      <c r="J84" s="198">
        <f t="shared" si="8"/>
        <v>2.0277073712549054E-4</v>
      </c>
      <c r="K84" s="197">
        <f>PPCL_NG!L84+PPCL_Spot!L84+GT_NG!L84+GT_Spot!L84+Bawana_NG!L84+Bawana_RLNG!L84+Bawana_Spot!L84</f>
        <v>112.17</v>
      </c>
      <c r="L84" s="197">
        <f>PPCL_NG!S84+PPCL_Spot!S84+GT_NG!S84+GT_Spot!S84+Bawana_NG!S84+Bawana_RLNG!S84+Bawana_Spot!S84</f>
        <v>112.19031578611896</v>
      </c>
      <c r="M84" s="198">
        <f t="shared" si="9"/>
        <v>-2.031578611895668E-2</v>
      </c>
      <c r="N84" s="197">
        <f>PPCL_NG!M84+PPCL_Spot!M84+GT_NG!M84+GT_Spot!M84+Bawana_NG!M84+Bawana_RLNG!M84+Bawana_Spot!M84</f>
        <v>198.62</v>
      </c>
      <c r="O84" s="197">
        <f>PPCL_NG!T84+PPCL_Spot!T84+GT_NG!T84+GT_Spot!T84+Bawana_NG!T84+Bawana_RLNG!T84+Bawana_Spot!T84</f>
        <v>198.71916664774488</v>
      </c>
      <c r="P84" s="198">
        <f t="shared" si="10"/>
        <v>-9.9166647744880265E-2</v>
      </c>
      <c r="Q84" s="198">
        <f t="shared" si="11"/>
        <v>-0.30999999999999517</v>
      </c>
    </row>
    <row r="85" spans="1:17">
      <c r="A85" s="33" t="s">
        <v>127</v>
      </c>
      <c r="B85" s="197">
        <f>PPCL_NG!I85+PPCL_Spot!I85+GT_NG!I85+GT_Spot!I85+Bawana_NG!I85+Bawana_RLNG!I85+Bawana_Spot!I85</f>
        <v>370.72</v>
      </c>
      <c r="C85" s="197">
        <f>PPCL_NG!P85+PPCL_Spot!P85+GT_NG!P85+GT_Spot!P85+Bawana_NG!P85+Bawana_RLNG!P85+Bawana_Spot!P85</f>
        <v>370.8497805119361</v>
      </c>
      <c r="D85" s="198">
        <f t="shared" si="6"/>
        <v>-0.12978051193607598</v>
      </c>
      <c r="E85" s="197">
        <f>PPCL_NG!J85+PPCL_Spot!J85+GT_NG!J85+GT_Spot!J85+Bawana_NG!J85+Bawana_RLNG!J85+Bawana_Spot!J85</f>
        <v>149.51000000000002</v>
      </c>
      <c r="F85" s="197">
        <f>PPCL_NG!Q85+PPCL_Spot!Q85+GT_NG!Q85+GT_Spot!Q85+Bawana_NG!Q85+Bawana_RLNG!Q85+Bawana_Spot!Q85</f>
        <v>149.6021663067948</v>
      </c>
      <c r="G85" s="198">
        <f t="shared" si="7"/>
        <v>-9.2166306794780439E-2</v>
      </c>
      <c r="H85" s="197">
        <f>PPCL_NG!K85+PPCL_Spot!K85+GT_NG!K85+GT_Spot!K85+Bawana_NG!K85+Bawana_RLNG!K85+Bawana_Spot!K85</f>
        <v>23.47</v>
      </c>
      <c r="I85" s="197">
        <f>PPCL_NG!R85+PPCL_Spot!R85+GT_NG!R85+GT_Spot!R85+Bawana_NG!R85+Bawana_RLNG!R85+Bawana_Spot!R85</f>
        <v>23.469771883910784</v>
      </c>
      <c r="J85" s="198">
        <f t="shared" si="8"/>
        <v>2.281160892145806E-4</v>
      </c>
      <c r="K85" s="197">
        <f>PPCL_NG!L85+PPCL_Spot!L85+GT_NG!L85+GT_Spot!L85+Bawana_NG!L85+Bawana_RLNG!L85+Bawana_Spot!L85</f>
        <v>112.30000000000001</v>
      </c>
      <c r="L85" s="197">
        <f>PPCL_NG!S85+PPCL_Spot!S85+GT_NG!S85+GT_Spot!S85+Bawana_NG!S85+Bawana_RLNG!S85+Bawana_Spot!S85</f>
        <v>112.32353197734069</v>
      </c>
      <c r="M85" s="198">
        <f t="shared" si="9"/>
        <v>-2.3531977340681465E-2</v>
      </c>
      <c r="N85" s="197">
        <f>PPCL_NG!M85+PPCL_Spot!M85+GT_NG!M85+GT_Spot!M85+Bawana_NG!M85+Bawana_RLNG!M85+Bawana_Spot!M85</f>
        <v>199.24</v>
      </c>
      <c r="O85" s="197">
        <f>PPCL_NG!T85+PPCL_Spot!T85+GT_NG!T85+GT_Spot!T85+Bawana_NG!T85+Bawana_RLNG!T85+Bawana_Spot!T85</f>
        <v>199.35474932001767</v>
      </c>
      <c r="P85" s="198">
        <f t="shared" si="10"/>
        <v>-0.11474932001766547</v>
      </c>
      <c r="Q85" s="198">
        <f t="shared" si="11"/>
        <v>-0.35999999999998877</v>
      </c>
    </row>
    <row r="86" spans="1:17">
      <c r="A86" s="33" t="s">
        <v>128</v>
      </c>
      <c r="B86" s="197">
        <f>PPCL_NG!I86+PPCL_Spot!I86+GT_NG!I86+GT_Spot!I86+Bawana_NG!I86+Bawana_RLNG!I86+Bawana_Spot!I86</f>
        <v>370.72</v>
      </c>
      <c r="C86" s="197">
        <f>PPCL_NG!P86+PPCL_Spot!P86+GT_NG!P86+GT_Spot!P86+Bawana_NG!P86+Bawana_RLNG!P86+Bawana_Spot!P86</f>
        <v>370.8497805119361</v>
      </c>
      <c r="D86" s="198">
        <f t="shared" si="6"/>
        <v>-0.12978051193607598</v>
      </c>
      <c r="E86" s="197">
        <f>PPCL_NG!J86+PPCL_Spot!J86+GT_NG!J86+GT_Spot!J86+Bawana_NG!J86+Bawana_RLNG!J86+Bawana_Spot!J86</f>
        <v>149.51000000000002</v>
      </c>
      <c r="F86" s="197">
        <f>PPCL_NG!Q86+PPCL_Spot!Q86+GT_NG!Q86+GT_Spot!Q86+Bawana_NG!Q86+Bawana_RLNG!Q86+Bawana_Spot!Q86</f>
        <v>149.6021663067948</v>
      </c>
      <c r="G86" s="198">
        <f t="shared" si="7"/>
        <v>-9.2166306794780439E-2</v>
      </c>
      <c r="H86" s="197">
        <f>PPCL_NG!K86+PPCL_Spot!K86+GT_NG!K86+GT_Spot!K86+Bawana_NG!K86+Bawana_RLNG!K86+Bawana_Spot!K86</f>
        <v>23.47</v>
      </c>
      <c r="I86" s="197">
        <f>PPCL_NG!R86+PPCL_Spot!R86+GT_NG!R86+GT_Spot!R86+Bawana_NG!R86+Bawana_RLNG!R86+Bawana_Spot!R86</f>
        <v>23.469771883910784</v>
      </c>
      <c r="J86" s="198">
        <f t="shared" si="8"/>
        <v>2.281160892145806E-4</v>
      </c>
      <c r="K86" s="197">
        <f>PPCL_NG!L86+PPCL_Spot!L86+GT_NG!L86+GT_Spot!L86+Bawana_NG!L86+Bawana_RLNG!L86+Bawana_Spot!L86</f>
        <v>112.30000000000001</v>
      </c>
      <c r="L86" s="197">
        <f>PPCL_NG!S86+PPCL_Spot!S86+GT_NG!S86+GT_Spot!S86+Bawana_NG!S86+Bawana_RLNG!S86+Bawana_Spot!S86</f>
        <v>112.32353197734069</v>
      </c>
      <c r="M86" s="198">
        <f t="shared" si="9"/>
        <v>-2.3531977340681465E-2</v>
      </c>
      <c r="N86" s="197">
        <f>PPCL_NG!M86+PPCL_Spot!M86+GT_NG!M86+GT_Spot!M86+Bawana_NG!M86+Bawana_RLNG!M86+Bawana_Spot!M86</f>
        <v>199.24</v>
      </c>
      <c r="O86" s="197">
        <f>PPCL_NG!T86+PPCL_Spot!T86+GT_NG!T86+GT_Spot!T86+Bawana_NG!T86+Bawana_RLNG!T86+Bawana_Spot!T86</f>
        <v>199.35474932001767</v>
      </c>
      <c r="P86" s="198">
        <f t="shared" si="10"/>
        <v>-0.11474932001766547</v>
      </c>
      <c r="Q86" s="198">
        <f t="shared" si="11"/>
        <v>-0.35999999999998877</v>
      </c>
    </row>
    <row r="87" spans="1:17">
      <c r="A87" s="33" t="s">
        <v>129</v>
      </c>
      <c r="B87" s="197">
        <f>PPCL_NG!I87+PPCL_Spot!I87+GT_NG!I87+GT_Spot!I87+Bawana_NG!I87+Bawana_RLNG!I87+Bawana_Spot!I87</f>
        <v>376.62</v>
      </c>
      <c r="C87" s="197">
        <f>PPCL_NG!P87+PPCL_Spot!P87+GT_NG!P87+GT_Spot!P87+Bawana_NG!P87+Bawana_RLNG!P87+Bawana_Spot!P87</f>
        <v>376.74387899129886</v>
      </c>
      <c r="D87" s="198">
        <f t="shared" si="6"/>
        <v>-0.12387899129885227</v>
      </c>
      <c r="E87" s="197">
        <f>PPCL_NG!J87+PPCL_Spot!J87+GT_NG!J87+GT_Spot!J87+Bawana_NG!J87+Bawana_RLNG!J87+Bawana_Spot!J87</f>
        <v>151.32</v>
      </c>
      <c r="F87" s="197">
        <f>PPCL_NG!Q87+PPCL_Spot!Q87+GT_NG!Q87+GT_Spot!Q87+Bawana_NG!Q87+Bawana_RLNG!Q87+Bawana_Spot!Q87</f>
        <v>151.41036292070464</v>
      </c>
      <c r="G87" s="198">
        <f t="shared" si="7"/>
        <v>-9.0362920704649241E-2</v>
      </c>
      <c r="H87" s="197">
        <f>PPCL_NG!K87+PPCL_Spot!K87+GT_NG!K87+GT_Spot!K87+Bawana_NG!K87+Bawana_RLNG!K87+Bawana_Spot!K87</f>
        <v>23.47</v>
      </c>
      <c r="I87" s="197">
        <f>PPCL_NG!R87+PPCL_Spot!R87+GT_NG!R87+GT_Spot!R87+Bawana_NG!R87+Bawana_RLNG!R87+Bawana_Spot!R87</f>
        <v>23.469771883910784</v>
      </c>
      <c r="J87" s="198">
        <f t="shared" si="8"/>
        <v>2.281160892145806E-4</v>
      </c>
      <c r="K87" s="197">
        <f>PPCL_NG!L87+PPCL_Spot!L87+GT_NG!L87+GT_Spot!L87+Bawana_NG!L87+Bawana_RLNG!L87+Bawana_Spot!L87</f>
        <v>112.30000000000001</v>
      </c>
      <c r="L87" s="197">
        <f>PPCL_NG!S87+PPCL_Spot!S87+GT_NG!S87+GT_Spot!S87+Bawana_NG!S87+Bawana_RLNG!S87+Bawana_Spot!S87</f>
        <v>112.32353197734069</v>
      </c>
      <c r="M87" s="198">
        <f t="shared" si="9"/>
        <v>-2.3531977340681465E-2</v>
      </c>
      <c r="N87" s="197">
        <f>PPCL_NG!M87+PPCL_Spot!M87+GT_NG!M87+GT_Spot!M87+Bawana_NG!M87+Bawana_RLNG!M87+Bawana_Spot!M87</f>
        <v>201.54000000000002</v>
      </c>
      <c r="O87" s="197">
        <f>PPCL_NG!T87+PPCL_Spot!T87+GT_NG!T87+GT_Spot!T87+Bawana_NG!T87+Bawana_RLNG!T87+Bawana_Spot!T87</f>
        <v>201.65245422674502</v>
      </c>
      <c r="P87" s="198">
        <f t="shared" si="10"/>
        <v>-0.11245422674500105</v>
      </c>
      <c r="Q87" s="198">
        <f t="shared" si="11"/>
        <v>-0.34999999999996945</v>
      </c>
    </row>
    <row r="88" spans="1:17">
      <c r="A88" s="33" t="s">
        <v>130</v>
      </c>
      <c r="B88" s="197">
        <f>PPCL_NG!I88+PPCL_Spot!I88+GT_NG!I88+GT_Spot!I88+Bawana_NG!I88+Bawana_RLNG!I88+Bawana_Spot!I88</f>
        <v>376.62</v>
      </c>
      <c r="C88" s="197">
        <f>PPCL_NG!P88+PPCL_Spot!P88+GT_NG!P88+GT_Spot!P88+Bawana_NG!P88+Bawana_RLNG!P88+Bawana_Spot!P88</f>
        <v>376.74387899129886</v>
      </c>
      <c r="D88" s="198">
        <f t="shared" si="6"/>
        <v>-0.12387899129885227</v>
      </c>
      <c r="E88" s="197">
        <f>PPCL_NG!J88+PPCL_Spot!J88+GT_NG!J88+GT_Spot!J88+Bawana_NG!J88+Bawana_RLNG!J88+Bawana_Spot!J88</f>
        <v>151.32</v>
      </c>
      <c r="F88" s="197">
        <f>PPCL_NG!Q88+PPCL_Spot!Q88+GT_NG!Q88+GT_Spot!Q88+Bawana_NG!Q88+Bawana_RLNG!Q88+Bawana_Spot!Q88</f>
        <v>151.41036292070464</v>
      </c>
      <c r="G88" s="198">
        <f t="shared" si="7"/>
        <v>-9.0362920704649241E-2</v>
      </c>
      <c r="H88" s="197">
        <f>PPCL_NG!K88+PPCL_Spot!K88+GT_NG!K88+GT_Spot!K88+Bawana_NG!K88+Bawana_RLNG!K88+Bawana_Spot!K88</f>
        <v>23.47</v>
      </c>
      <c r="I88" s="197">
        <f>PPCL_NG!R88+PPCL_Spot!R88+GT_NG!R88+GT_Spot!R88+Bawana_NG!R88+Bawana_RLNG!R88+Bawana_Spot!R88</f>
        <v>23.469771883910784</v>
      </c>
      <c r="J88" s="198">
        <f t="shared" si="8"/>
        <v>2.281160892145806E-4</v>
      </c>
      <c r="K88" s="197">
        <f>PPCL_NG!L88+PPCL_Spot!L88+GT_NG!L88+GT_Spot!L88+Bawana_NG!L88+Bawana_RLNG!L88+Bawana_Spot!L88</f>
        <v>112.30000000000001</v>
      </c>
      <c r="L88" s="197">
        <f>PPCL_NG!S88+PPCL_Spot!S88+GT_NG!S88+GT_Spot!S88+Bawana_NG!S88+Bawana_RLNG!S88+Bawana_Spot!S88</f>
        <v>112.32353197734069</v>
      </c>
      <c r="M88" s="198">
        <f t="shared" si="9"/>
        <v>-2.3531977340681465E-2</v>
      </c>
      <c r="N88" s="197">
        <f>PPCL_NG!M88+PPCL_Spot!M88+GT_NG!M88+GT_Spot!M88+Bawana_NG!M88+Bawana_RLNG!M88+Bawana_Spot!M88</f>
        <v>201.54000000000002</v>
      </c>
      <c r="O88" s="197">
        <f>PPCL_NG!T88+PPCL_Spot!T88+GT_NG!T88+GT_Spot!T88+Bawana_NG!T88+Bawana_RLNG!T88+Bawana_Spot!T88</f>
        <v>201.65245422674502</v>
      </c>
      <c r="P88" s="198">
        <f t="shared" si="10"/>
        <v>-0.11245422674500105</v>
      </c>
      <c r="Q88" s="198">
        <f t="shared" si="11"/>
        <v>-0.34999999999996945</v>
      </c>
    </row>
    <row r="89" spans="1:17">
      <c r="A89" s="33" t="s">
        <v>131</v>
      </c>
      <c r="B89" s="197">
        <f>PPCL_NG!I89+PPCL_Spot!I89+GT_NG!I89+GT_Spot!I89+Bawana_NG!I89+Bawana_RLNG!I89+Bawana_Spot!I89</f>
        <v>366.97</v>
      </c>
      <c r="C89" s="197">
        <f>PPCL_NG!P89+PPCL_Spot!P89+GT_NG!P89+GT_Spot!P89+Bawana_NG!P89+Bawana_RLNG!P89+Bawana_Spot!P89</f>
        <v>367.10512549843361</v>
      </c>
      <c r="D89" s="198">
        <f t="shared" si="6"/>
        <v>-0.13512549843358101</v>
      </c>
      <c r="E89" s="197">
        <f>PPCL_NG!J89+PPCL_Spot!J89+GT_NG!J89+GT_Spot!J89+Bawana_NG!J89+Bawana_RLNG!J89+Bawana_Spot!J89</f>
        <v>161.57</v>
      </c>
      <c r="F89" s="197">
        <f>PPCL_NG!Q89+PPCL_Spot!Q89+GT_NG!Q89+GT_Spot!Q89+Bawana_NG!Q89+Bawana_RLNG!Q89+Bawana_Spot!Q89</f>
        <v>161.66763766430347</v>
      </c>
      <c r="G89" s="198">
        <f t="shared" si="7"/>
        <v>-9.7637664303476868E-2</v>
      </c>
      <c r="H89" s="197">
        <f>PPCL_NG!K89+PPCL_Spot!K89+GT_NG!K89+GT_Spot!K89+Bawana_NG!K89+Bawana_RLNG!K89+Bawana_Spot!K89</f>
        <v>23.47</v>
      </c>
      <c r="I89" s="197">
        <f>PPCL_NG!R89+PPCL_Spot!R89+GT_NG!R89+GT_Spot!R89+Bawana_NG!R89+Bawana_RLNG!R89+Bawana_Spot!R89</f>
        <v>23.469771883910784</v>
      </c>
      <c r="J89" s="198">
        <f t="shared" si="8"/>
        <v>2.281160892145806E-4</v>
      </c>
      <c r="K89" s="197">
        <f>PPCL_NG!L89+PPCL_Spot!L89+GT_NG!L89+GT_Spot!L89+Bawana_NG!L89+Bawana_RLNG!L89+Bawana_Spot!L89</f>
        <v>112.36</v>
      </c>
      <c r="L89" s="197">
        <f>PPCL_NG!S89+PPCL_Spot!S89+GT_NG!S89+GT_Spot!S89+Bawana_NG!S89+Bawana_RLNG!S89+Bawana_Spot!S89</f>
        <v>112.38545921348789</v>
      </c>
      <c r="M89" s="198">
        <f t="shared" si="9"/>
        <v>-2.545921348789193E-2</v>
      </c>
      <c r="N89" s="197">
        <f>PPCL_NG!M89+PPCL_Spot!M89+GT_NG!M89+GT_Spot!M89+Bawana_NG!M89+Bawana_RLNG!M89+Bawana_Spot!M89</f>
        <v>201.85000000000002</v>
      </c>
      <c r="O89" s="197">
        <f>PPCL_NG!T89+PPCL_Spot!T89+GT_NG!T89+GT_Spot!T89+Bawana_NG!T89+Bawana_RLNG!T89+Bawana_Spot!T89</f>
        <v>201.9720057398643</v>
      </c>
      <c r="P89" s="198">
        <f t="shared" si="10"/>
        <v>-0.12200573986427798</v>
      </c>
      <c r="Q89" s="198">
        <f t="shared" si="11"/>
        <v>-0.38000000000001322</v>
      </c>
    </row>
    <row r="90" spans="1:17">
      <c r="A90" s="33" t="s">
        <v>132</v>
      </c>
      <c r="B90" s="197">
        <f>PPCL_NG!I90+PPCL_Spot!I90+GT_NG!I90+GT_Spot!I90+Bawana_NG!I90+Bawana_RLNG!I90+Bawana_Spot!I90</f>
        <v>366.97</v>
      </c>
      <c r="C90" s="197">
        <f>PPCL_NG!P90+PPCL_Spot!P90+GT_NG!P90+GT_Spot!P90+Bawana_NG!P90+Bawana_RLNG!P90+Bawana_Spot!P90</f>
        <v>367.10512549843361</v>
      </c>
      <c r="D90" s="198">
        <f t="shared" si="6"/>
        <v>-0.13512549843358101</v>
      </c>
      <c r="E90" s="197">
        <f>PPCL_NG!J90+PPCL_Spot!J90+GT_NG!J90+GT_Spot!J90+Bawana_NG!J90+Bawana_RLNG!J90+Bawana_Spot!J90</f>
        <v>161.57</v>
      </c>
      <c r="F90" s="197">
        <f>PPCL_NG!Q90+PPCL_Spot!Q90+GT_NG!Q90+GT_Spot!Q90+Bawana_NG!Q90+Bawana_RLNG!Q90+Bawana_Spot!Q90</f>
        <v>161.66763766430347</v>
      </c>
      <c r="G90" s="198">
        <f t="shared" si="7"/>
        <v>-9.7637664303476868E-2</v>
      </c>
      <c r="H90" s="197">
        <f>PPCL_NG!K90+PPCL_Spot!K90+GT_NG!K90+GT_Spot!K90+Bawana_NG!K90+Bawana_RLNG!K90+Bawana_Spot!K90</f>
        <v>23.47</v>
      </c>
      <c r="I90" s="197">
        <f>PPCL_NG!R90+PPCL_Spot!R90+GT_NG!R90+GT_Spot!R90+Bawana_NG!R90+Bawana_RLNG!R90+Bawana_Spot!R90</f>
        <v>23.469771883910784</v>
      </c>
      <c r="J90" s="198">
        <f t="shared" si="8"/>
        <v>2.281160892145806E-4</v>
      </c>
      <c r="K90" s="197">
        <f>PPCL_NG!L90+PPCL_Spot!L90+GT_NG!L90+GT_Spot!L90+Bawana_NG!L90+Bawana_RLNG!L90+Bawana_Spot!L90</f>
        <v>112.36</v>
      </c>
      <c r="L90" s="197">
        <f>PPCL_NG!S90+PPCL_Spot!S90+GT_NG!S90+GT_Spot!S90+Bawana_NG!S90+Bawana_RLNG!S90+Bawana_Spot!S90</f>
        <v>112.38545921348789</v>
      </c>
      <c r="M90" s="198">
        <f t="shared" si="9"/>
        <v>-2.545921348789193E-2</v>
      </c>
      <c r="N90" s="197">
        <f>PPCL_NG!M90+PPCL_Spot!M90+GT_NG!M90+GT_Spot!M90+Bawana_NG!M90+Bawana_RLNG!M90+Bawana_Spot!M90</f>
        <v>201.85000000000002</v>
      </c>
      <c r="O90" s="197">
        <f>PPCL_NG!T90+PPCL_Spot!T90+GT_NG!T90+GT_Spot!T90+Bawana_NG!T90+Bawana_RLNG!T90+Bawana_Spot!T90</f>
        <v>201.9720057398643</v>
      </c>
      <c r="P90" s="198">
        <f t="shared" si="10"/>
        <v>-0.12200573986427798</v>
      </c>
      <c r="Q90" s="198">
        <f t="shared" si="11"/>
        <v>-0.38000000000001322</v>
      </c>
    </row>
    <row r="91" spans="1:17">
      <c r="A91" s="33" t="s">
        <v>133</v>
      </c>
      <c r="B91" s="197">
        <f>PPCL_NG!I91+PPCL_Spot!I91+GT_NG!I91+GT_Spot!I91+Bawana_NG!I91+Bawana_RLNG!I91+Bawana_Spot!I91</f>
        <v>366.97</v>
      </c>
      <c r="C91" s="197">
        <f>PPCL_NG!P91+PPCL_Spot!P91+GT_NG!P91+GT_Spot!P91+Bawana_NG!P91+Bawana_RLNG!P91+Bawana_Spot!P91</f>
        <v>367.10512549843361</v>
      </c>
      <c r="D91" s="198">
        <f t="shared" si="6"/>
        <v>-0.13512549843358101</v>
      </c>
      <c r="E91" s="197">
        <f>PPCL_NG!J91+PPCL_Spot!J91+GT_NG!J91+GT_Spot!J91+Bawana_NG!J91+Bawana_RLNG!J91+Bawana_Spot!J91</f>
        <v>161.57</v>
      </c>
      <c r="F91" s="197">
        <f>PPCL_NG!Q91+PPCL_Spot!Q91+GT_NG!Q91+GT_Spot!Q91+Bawana_NG!Q91+Bawana_RLNG!Q91+Bawana_Spot!Q91</f>
        <v>161.66763766430347</v>
      </c>
      <c r="G91" s="198">
        <f t="shared" si="7"/>
        <v>-9.7637664303476868E-2</v>
      </c>
      <c r="H91" s="197">
        <f>PPCL_NG!K91+PPCL_Spot!K91+GT_NG!K91+GT_Spot!K91+Bawana_NG!K91+Bawana_RLNG!K91+Bawana_Spot!K91</f>
        <v>23.47</v>
      </c>
      <c r="I91" s="197">
        <f>PPCL_NG!R91+PPCL_Spot!R91+GT_NG!R91+GT_Spot!R91+Bawana_NG!R91+Bawana_RLNG!R91+Bawana_Spot!R91</f>
        <v>23.469771883910784</v>
      </c>
      <c r="J91" s="198">
        <f t="shared" si="8"/>
        <v>2.281160892145806E-4</v>
      </c>
      <c r="K91" s="197">
        <f>PPCL_NG!L91+PPCL_Spot!L91+GT_NG!L91+GT_Spot!L91+Bawana_NG!L91+Bawana_RLNG!L91+Bawana_Spot!L91</f>
        <v>112.36</v>
      </c>
      <c r="L91" s="197">
        <f>PPCL_NG!S91+PPCL_Spot!S91+GT_NG!S91+GT_Spot!S91+Bawana_NG!S91+Bawana_RLNG!S91+Bawana_Spot!S91</f>
        <v>112.38545921348789</v>
      </c>
      <c r="M91" s="198">
        <f t="shared" si="9"/>
        <v>-2.545921348789193E-2</v>
      </c>
      <c r="N91" s="197">
        <f>PPCL_NG!M91+PPCL_Spot!M91+GT_NG!M91+GT_Spot!M91+Bawana_NG!M91+Bawana_RLNG!M91+Bawana_Spot!M91</f>
        <v>201.85000000000002</v>
      </c>
      <c r="O91" s="197">
        <f>PPCL_NG!T91+PPCL_Spot!T91+GT_NG!T91+GT_Spot!T91+Bawana_NG!T91+Bawana_RLNG!T91+Bawana_Spot!T91</f>
        <v>201.9720057398643</v>
      </c>
      <c r="P91" s="198">
        <f t="shared" si="10"/>
        <v>-0.12200573986427798</v>
      </c>
      <c r="Q91" s="198">
        <f t="shared" si="11"/>
        <v>-0.38000000000001322</v>
      </c>
    </row>
    <row r="92" spans="1:17">
      <c r="A92" s="33" t="s">
        <v>134</v>
      </c>
      <c r="B92" s="197">
        <f>PPCL_NG!I92+PPCL_Spot!I92+GT_NG!I92+GT_Spot!I92+Bawana_NG!I92+Bawana_RLNG!I92+Bawana_Spot!I92</f>
        <v>366.97</v>
      </c>
      <c r="C92" s="197">
        <f>PPCL_NG!P92+PPCL_Spot!P92+GT_NG!P92+GT_Spot!P92+Bawana_NG!P92+Bawana_RLNG!P92+Bawana_Spot!P92</f>
        <v>367.10512549843361</v>
      </c>
      <c r="D92" s="198">
        <f t="shared" si="6"/>
        <v>-0.13512549843358101</v>
      </c>
      <c r="E92" s="197">
        <f>PPCL_NG!J92+PPCL_Spot!J92+GT_NG!J92+GT_Spot!J92+Bawana_NG!J92+Bawana_RLNG!J92+Bawana_Spot!J92</f>
        <v>161.57</v>
      </c>
      <c r="F92" s="197">
        <f>PPCL_NG!Q92+PPCL_Spot!Q92+GT_NG!Q92+GT_Spot!Q92+Bawana_NG!Q92+Bawana_RLNG!Q92+Bawana_Spot!Q92</f>
        <v>161.66763766430347</v>
      </c>
      <c r="G92" s="198">
        <f t="shared" si="7"/>
        <v>-9.7637664303476868E-2</v>
      </c>
      <c r="H92" s="197">
        <f>PPCL_NG!K92+PPCL_Spot!K92+GT_NG!K92+GT_Spot!K92+Bawana_NG!K92+Bawana_RLNG!K92+Bawana_Spot!K92</f>
        <v>23.47</v>
      </c>
      <c r="I92" s="197">
        <f>PPCL_NG!R92+PPCL_Spot!R92+GT_NG!R92+GT_Spot!R92+Bawana_NG!R92+Bawana_RLNG!R92+Bawana_Spot!R92</f>
        <v>23.469771883910784</v>
      </c>
      <c r="J92" s="198">
        <f t="shared" si="8"/>
        <v>2.281160892145806E-4</v>
      </c>
      <c r="K92" s="197">
        <f>PPCL_NG!L92+PPCL_Spot!L92+GT_NG!L92+GT_Spot!L92+Bawana_NG!L92+Bawana_RLNG!L92+Bawana_Spot!L92</f>
        <v>112.36</v>
      </c>
      <c r="L92" s="197">
        <f>PPCL_NG!S92+PPCL_Spot!S92+GT_NG!S92+GT_Spot!S92+Bawana_NG!S92+Bawana_RLNG!S92+Bawana_Spot!S92</f>
        <v>112.38545921348789</v>
      </c>
      <c r="M92" s="198">
        <f t="shared" si="9"/>
        <v>-2.545921348789193E-2</v>
      </c>
      <c r="N92" s="197">
        <f>PPCL_NG!M92+PPCL_Spot!M92+GT_NG!M92+GT_Spot!M92+Bawana_NG!M92+Bawana_RLNG!M92+Bawana_Spot!M92</f>
        <v>201.85000000000002</v>
      </c>
      <c r="O92" s="197">
        <f>PPCL_NG!T92+PPCL_Spot!T92+GT_NG!T92+GT_Spot!T92+Bawana_NG!T92+Bawana_RLNG!T92+Bawana_Spot!T92</f>
        <v>201.9720057398643</v>
      </c>
      <c r="P92" s="198">
        <f t="shared" si="10"/>
        <v>-0.12200573986427798</v>
      </c>
      <c r="Q92" s="198">
        <f t="shared" si="11"/>
        <v>-0.38000000000001322</v>
      </c>
    </row>
    <row r="93" spans="1:17">
      <c r="A93" s="33" t="s">
        <v>135</v>
      </c>
      <c r="B93" s="197">
        <f>PPCL_NG!I93+PPCL_Spot!I93+GT_NG!I93+GT_Spot!I93+Bawana_NG!I93+Bawana_RLNG!I93+Bawana_Spot!I93</f>
        <v>366.97</v>
      </c>
      <c r="C93" s="197">
        <f>PPCL_NG!P93+PPCL_Spot!P93+GT_NG!P93+GT_Spot!P93+Bawana_NG!P93+Bawana_RLNG!P93+Bawana_Spot!P93</f>
        <v>367.10512549843361</v>
      </c>
      <c r="D93" s="198">
        <f t="shared" si="6"/>
        <v>-0.13512549843358101</v>
      </c>
      <c r="E93" s="197">
        <f>PPCL_NG!J93+PPCL_Spot!J93+GT_NG!J93+GT_Spot!J93+Bawana_NG!J93+Bawana_RLNG!J93+Bawana_Spot!J93</f>
        <v>161.57</v>
      </c>
      <c r="F93" s="197">
        <f>PPCL_NG!Q93+PPCL_Spot!Q93+GT_NG!Q93+GT_Spot!Q93+Bawana_NG!Q93+Bawana_RLNG!Q93+Bawana_Spot!Q93</f>
        <v>161.66763766430347</v>
      </c>
      <c r="G93" s="198">
        <f t="shared" si="7"/>
        <v>-9.7637664303476868E-2</v>
      </c>
      <c r="H93" s="197">
        <f>PPCL_NG!K93+PPCL_Spot!K93+GT_NG!K93+GT_Spot!K93+Bawana_NG!K93+Bawana_RLNG!K93+Bawana_Spot!K93</f>
        <v>23.47</v>
      </c>
      <c r="I93" s="197">
        <f>PPCL_NG!R93+PPCL_Spot!R93+GT_NG!R93+GT_Spot!R93+Bawana_NG!R93+Bawana_RLNG!R93+Bawana_Spot!R93</f>
        <v>23.469771883910784</v>
      </c>
      <c r="J93" s="198">
        <f t="shared" si="8"/>
        <v>2.281160892145806E-4</v>
      </c>
      <c r="K93" s="197">
        <f>PPCL_NG!L93+PPCL_Spot!L93+GT_NG!L93+GT_Spot!L93+Bawana_NG!L93+Bawana_RLNG!L93+Bawana_Spot!L93</f>
        <v>112.36</v>
      </c>
      <c r="L93" s="197">
        <f>PPCL_NG!S93+PPCL_Spot!S93+GT_NG!S93+GT_Spot!S93+Bawana_NG!S93+Bawana_RLNG!S93+Bawana_Spot!S93</f>
        <v>112.38545921348789</v>
      </c>
      <c r="M93" s="198">
        <f t="shared" si="9"/>
        <v>-2.545921348789193E-2</v>
      </c>
      <c r="N93" s="197">
        <f>PPCL_NG!M93+PPCL_Spot!M93+GT_NG!M93+GT_Spot!M93+Bawana_NG!M93+Bawana_RLNG!M93+Bawana_Spot!M93</f>
        <v>201.85000000000002</v>
      </c>
      <c r="O93" s="197">
        <f>PPCL_NG!T93+PPCL_Spot!T93+GT_NG!T93+GT_Spot!T93+Bawana_NG!T93+Bawana_RLNG!T93+Bawana_Spot!T93</f>
        <v>201.9720057398643</v>
      </c>
      <c r="P93" s="198">
        <f t="shared" si="10"/>
        <v>-0.12200573986427798</v>
      </c>
      <c r="Q93" s="198">
        <f t="shared" si="11"/>
        <v>-0.38000000000001322</v>
      </c>
    </row>
    <row r="94" spans="1:17">
      <c r="A94" s="33" t="s">
        <v>136</v>
      </c>
      <c r="B94" s="197">
        <f>PPCL_NG!I94+PPCL_Spot!I94+GT_NG!I94+GT_Spot!I94+Bawana_NG!I94+Bawana_RLNG!I94+Bawana_Spot!I94</f>
        <v>366.97</v>
      </c>
      <c r="C94" s="197">
        <f>PPCL_NG!P94+PPCL_Spot!P94+GT_NG!P94+GT_Spot!P94+Bawana_NG!P94+Bawana_RLNG!P94+Bawana_Spot!P94</f>
        <v>367.10512549843361</v>
      </c>
      <c r="D94" s="198">
        <f t="shared" si="6"/>
        <v>-0.13512549843358101</v>
      </c>
      <c r="E94" s="197">
        <f>PPCL_NG!J94+PPCL_Spot!J94+GT_NG!J94+GT_Spot!J94+Bawana_NG!J94+Bawana_RLNG!J94+Bawana_Spot!J94</f>
        <v>161.57</v>
      </c>
      <c r="F94" s="197">
        <f>PPCL_NG!Q94+PPCL_Spot!Q94+GT_NG!Q94+GT_Spot!Q94+Bawana_NG!Q94+Bawana_RLNG!Q94+Bawana_Spot!Q94</f>
        <v>161.66763766430347</v>
      </c>
      <c r="G94" s="198">
        <f t="shared" si="7"/>
        <v>-9.7637664303476868E-2</v>
      </c>
      <c r="H94" s="197">
        <f>PPCL_NG!K94+PPCL_Spot!K94+GT_NG!K94+GT_Spot!K94+Bawana_NG!K94+Bawana_RLNG!K94+Bawana_Spot!K94</f>
        <v>23.47</v>
      </c>
      <c r="I94" s="197">
        <f>PPCL_NG!R94+PPCL_Spot!R94+GT_NG!R94+GT_Spot!R94+Bawana_NG!R94+Bawana_RLNG!R94+Bawana_Spot!R94</f>
        <v>23.469771883910784</v>
      </c>
      <c r="J94" s="198">
        <f t="shared" si="8"/>
        <v>2.281160892145806E-4</v>
      </c>
      <c r="K94" s="197">
        <f>PPCL_NG!L94+PPCL_Spot!L94+GT_NG!L94+GT_Spot!L94+Bawana_NG!L94+Bawana_RLNG!L94+Bawana_Spot!L94</f>
        <v>112.36</v>
      </c>
      <c r="L94" s="197">
        <f>PPCL_NG!S94+PPCL_Spot!S94+GT_NG!S94+GT_Spot!S94+Bawana_NG!S94+Bawana_RLNG!S94+Bawana_Spot!S94</f>
        <v>112.38545921348789</v>
      </c>
      <c r="M94" s="198">
        <f t="shared" si="9"/>
        <v>-2.545921348789193E-2</v>
      </c>
      <c r="N94" s="197">
        <f>PPCL_NG!M94+PPCL_Spot!M94+GT_NG!M94+GT_Spot!M94+Bawana_NG!M94+Bawana_RLNG!M94+Bawana_Spot!M94</f>
        <v>201.85000000000002</v>
      </c>
      <c r="O94" s="197">
        <f>PPCL_NG!T94+PPCL_Spot!T94+GT_NG!T94+GT_Spot!T94+Bawana_NG!T94+Bawana_RLNG!T94+Bawana_Spot!T94</f>
        <v>201.9720057398643</v>
      </c>
      <c r="P94" s="198">
        <f t="shared" si="10"/>
        <v>-0.12200573986427798</v>
      </c>
      <c r="Q94" s="198">
        <f t="shared" si="11"/>
        <v>-0.38000000000001322</v>
      </c>
    </row>
    <row r="95" spans="1:17">
      <c r="A95" s="33" t="s">
        <v>137</v>
      </c>
      <c r="B95" s="197">
        <f>PPCL_NG!I95+PPCL_Spot!I95+GT_NG!I95+GT_Spot!I95+Bawana_NG!I95+Bawana_RLNG!I95+Bawana_Spot!I95</f>
        <v>366.97</v>
      </c>
      <c r="C95" s="197">
        <f>PPCL_NG!P95+PPCL_Spot!P95+GT_NG!P95+GT_Spot!P95+Bawana_NG!P95+Bawana_RLNG!P95+Bawana_Spot!P95</f>
        <v>367.10512549843361</v>
      </c>
      <c r="D95" s="198">
        <f t="shared" si="6"/>
        <v>-0.13512549843358101</v>
      </c>
      <c r="E95" s="197">
        <f>PPCL_NG!J95+PPCL_Spot!J95+GT_NG!J95+GT_Spot!J95+Bawana_NG!J95+Bawana_RLNG!J95+Bawana_Spot!J95</f>
        <v>161.57</v>
      </c>
      <c r="F95" s="197">
        <f>PPCL_NG!Q95+PPCL_Spot!Q95+GT_NG!Q95+GT_Spot!Q95+Bawana_NG!Q95+Bawana_RLNG!Q95+Bawana_Spot!Q95</f>
        <v>161.66763766430347</v>
      </c>
      <c r="G95" s="198">
        <f t="shared" si="7"/>
        <v>-9.7637664303476868E-2</v>
      </c>
      <c r="H95" s="197">
        <f>PPCL_NG!K95+PPCL_Spot!K95+GT_NG!K95+GT_Spot!K95+Bawana_NG!K95+Bawana_RLNG!K95+Bawana_Spot!K95</f>
        <v>23.47</v>
      </c>
      <c r="I95" s="197">
        <f>PPCL_NG!R95+PPCL_Spot!R95+GT_NG!R95+GT_Spot!R95+Bawana_NG!R95+Bawana_RLNG!R95+Bawana_Spot!R95</f>
        <v>23.469771883910784</v>
      </c>
      <c r="J95" s="198">
        <f t="shared" si="8"/>
        <v>2.281160892145806E-4</v>
      </c>
      <c r="K95" s="197">
        <f>PPCL_NG!L95+PPCL_Spot!L95+GT_NG!L95+GT_Spot!L95+Bawana_NG!L95+Bawana_RLNG!L95+Bawana_Spot!L95</f>
        <v>112.36</v>
      </c>
      <c r="L95" s="197">
        <f>PPCL_NG!S95+PPCL_Spot!S95+GT_NG!S95+GT_Spot!S95+Bawana_NG!S95+Bawana_RLNG!S95+Bawana_Spot!S95</f>
        <v>112.38545921348789</v>
      </c>
      <c r="M95" s="198">
        <f t="shared" si="9"/>
        <v>-2.545921348789193E-2</v>
      </c>
      <c r="N95" s="197">
        <f>PPCL_NG!M95+PPCL_Spot!M95+GT_NG!M95+GT_Spot!M95+Bawana_NG!M95+Bawana_RLNG!M95+Bawana_Spot!M95</f>
        <v>201.85000000000002</v>
      </c>
      <c r="O95" s="197">
        <f>PPCL_NG!T95+PPCL_Spot!T95+GT_NG!T95+GT_Spot!T95+Bawana_NG!T95+Bawana_RLNG!T95+Bawana_Spot!T95</f>
        <v>201.9720057398643</v>
      </c>
      <c r="P95" s="198">
        <f t="shared" si="10"/>
        <v>-0.12200573986427798</v>
      </c>
      <c r="Q95" s="198">
        <f t="shared" si="11"/>
        <v>-0.38000000000001322</v>
      </c>
    </row>
    <row r="96" spans="1:17">
      <c r="A96" s="33" t="s">
        <v>138</v>
      </c>
      <c r="B96" s="197">
        <f>PPCL_NG!I96+PPCL_Spot!I96+GT_NG!I96+GT_Spot!I96+Bawana_NG!I96+Bawana_RLNG!I96+Bawana_Spot!I96</f>
        <v>366.97</v>
      </c>
      <c r="C96" s="197">
        <f>PPCL_NG!P96+PPCL_Spot!P96+GT_NG!P96+GT_Spot!P96+Bawana_NG!P96+Bawana_RLNG!P96+Bawana_Spot!P96</f>
        <v>367.10512549843361</v>
      </c>
      <c r="D96" s="198">
        <f t="shared" si="6"/>
        <v>-0.13512549843358101</v>
      </c>
      <c r="E96" s="197">
        <f>PPCL_NG!J96+PPCL_Spot!J96+GT_NG!J96+GT_Spot!J96+Bawana_NG!J96+Bawana_RLNG!J96+Bawana_Spot!J96</f>
        <v>161.57</v>
      </c>
      <c r="F96" s="197">
        <f>PPCL_NG!Q96+PPCL_Spot!Q96+GT_NG!Q96+GT_Spot!Q96+Bawana_NG!Q96+Bawana_RLNG!Q96+Bawana_Spot!Q96</f>
        <v>161.66763766430347</v>
      </c>
      <c r="G96" s="198">
        <f t="shared" si="7"/>
        <v>-9.7637664303476868E-2</v>
      </c>
      <c r="H96" s="197">
        <f>PPCL_NG!K96+PPCL_Spot!K96+GT_NG!K96+GT_Spot!K96+Bawana_NG!K96+Bawana_RLNG!K96+Bawana_Spot!K96</f>
        <v>23.47</v>
      </c>
      <c r="I96" s="197">
        <f>PPCL_NG!R96+PPCL_Spot!R96+GT_NG!R96+GT_Spot!R96+Bawana_NG!R96+Bawana_RLNG!R96+Bawana_Spot!R96</f>
        <v>23.469771883910784</v>
      </c>
      <c r="J96" s="198">
        <f t="shared" si="8"/>
        <v>2.281160892145806E-4</v>
      </c>
      <c r="K96" s="197">
        <f>PPCL_NG!L96+PPCL_Spot!L96+GT_NG!L96+GT_Spot!L96+Bawana_NG!L96+Bawana_RLNG!L96+Bawana_Spot!L96</f>
        <v>112.36</v>
      </c>
      <c r="L96" s="197">
        <f>PPCL_NG!S96+PPCL_Spot!S96+GT_NG!S96+GT_Spot!S96+Bawana_NG!S96+Bawana_RLNG!S96+Bawana_Spot!S96</f>
        <v>112.38545921348789</v>
      </c>
      <c r="M96" s="198">
        <f t="shared" si="9"/>
        <v>-2.545921348789193E-2</v>
      </c>
      <c r="N96" s="197">
        <f>PPCL_NG!M96+PPCL_Spot!M96+GT_NG!M96+GT_Spot!M96+Bawana_NG!M96+Bawana_RLNG!M96+Bawana_Spot!M96</f>
        <v>201.85000000000002</v>
      </c>
      <c r="O96" s="197">
        <f>PPCL_NG!T96+PPCL_Spot!T96+GT_NG!T96+GT_Spot!T96+Bawana_NG!T96+Bawana_RLNG!T96+Bawana_Spot!T96</f>
        <v>201.9720057398643</v>
      </c>
      <c r="P96" s="198">
        <f t="shared" si="10"/>
        <v>-0.12200573986427798</v>
      </c>
      <c r="Q96" s="198">
        <f t="shared" si="11"/>
        <v>-0.38000000000001322</v>
      </c>
    </row>
    <row r="97" spans="1:17">
      <c r="A97" s="33" t="s">
        <v>139</v>
      </c>
      <c r="B97" s="197">
        <f>PPCL_NG!I97+PPCL_Spot!I97+GT_NG!I97+GT_Spot!I97+Bawana_NG!I97+Bawana_RLNG!I97+Bawana_Spot!I97</f>
        <v>366.97</v>
      </c>
      <c r="C97" s="197">
        <f>PPCL_NG!P97+PPCL_Spot!P97+GT_NG!P97+GT_Spot!P97+Bawana_NG!P97+Bawana_RLNG!P97+Bawana_Spot!P97</f>
        <v>367.10512549843361</v>
      </c>
      <c r="D97" s="198">
        <f t="shared" si="6"/>
        <v>-0.13512549843358101</v>
      </c>
      <c r="E97" s="197">
        <f>PPCL_NG!J97+PPCL_Spot!J97+GT_NG!J97+GT_Spot!J97+Bawana_NG!J97+Bawana_RLNG!J97+Bawana_Spot!J97</f>
        <v>161.57</v>
      </c>
      <c r="F97" s="197">
        <f>PPCL_NG!Q97+PPCL_Spot!Q97+GT_NG!Q97+GT_Spot!Q97+Bawana_NG!Q97+Bawana_RLNG!Q97+Bawana_Spot!Q97</f>
        <v>161.66763766430347</v>
      </c>
      <c r="G97" s="198">
        <f t="shared" si="7"/>
        <v>-9.7637664303476868E-2</v>
      </c>
      <c r="H97" s="197">
        <f>PPCL_NG!K97+PPCL_Spot!K97+GT_NG!K97+GT_Spot!K97+Bawana_NG!K97+Bawana_RLNG!K97+Bawana_Spot!K97</f>
        <v>23.47</v>
      </c>
      <c r="I97" s="197">
        <f>PPCL_NG!R97+PPCL_Spot!R97+GT_NG!R97+GT_Spot!R97+Bawana_NG!R97+Bawana_RLNG!R97+Bawana_Spot!R97</f>
        <v>23.469771883910784</v>
      </c>
      <c r="J97" s="198">
        <f t="shared" si="8"/>
        <v>2.281160892145806E-4</v>
      </c>
      <c r="K97" s="197">
        <f>PPCL_NG!L97+PPCL_Spot!L97+GT_NG!L97+GT_Spot!L97+Bawana_NG!L97+Bawana_RLNG!L97+Bawana_Spot!L97</f>
        <v>112.36</v>
      </c>
      <c r="L97" s="197">
        <f>PPCL_NG!S97+PPCL_Spot!S97+GT_NG!S97+GT_Spot!S97+Bawana_NG!S97+Bawana_RLNG!S97+Bawana_Spot!S97</f>
        <v>112.38545921348789</v>
      </c>
      <c r="M97" s="198">
        <f t="shared" si="9"/>
        <v>-2.545921348789193E-2</v>
      </c>
      <c r="N97" s="197">
        <f>PPCL_NG!M97+PPCL_Spot!M97+GT_NG!M97+GT_Spot!M97+Bawana_NG!M97+Bawana_RLNG!M97+Bawana_Spot!M97</f>
        <v>201.85000000000002</v>
      </c>
      <c r="O97" s="197">
        <f>PPCL_NG!T97+PPCL_Spot!T97+GT_NG!T97+GT_Spot!T97+Bawana_NG!T97+Bawana_RLNG!T97+Bawana_Spot!T97</f>
        <v>201.9720057398643</v>
      </c>
      <c r="P97" s="198">
        <f t="shared" si="10"/>
        <v>-0.12200573986427798</v>
      </c>
      <c r="Q97" s="198">
        <f t="shared" si="11"/>
        <v>-0.38000000000001322</v>
      </c>
    </row>
    <row r="98" spans="1:17">
      <c r="A98" s="33" t="s">
        <v>140</v>
      </c>
      <c r="B98" s="197">
        <f>PPCL_NG!I98+PPCL_Spot!I98+GT_NG!I98+GT_Spot!I98+Bawana_NG!I98+Bawana_RLNG!I98+Bawana_Spot!I98</f>
        <v>366.97</v>
      </c>
      <c r="C98" s="197">
        <f>PPCL_NG!P98+PPCL_Spot!P98+GT_NG!P98+GT_Spot!P98+Bawana_NG!P98+Bawana_RLNG!P98+Bawana_Spot!P98</f>
        <v>367.10512549843361</v>
      </c>
      <c r="D98" s="198">
        <f t="shared" si="6"/>
        <v>-0.13512549843358101</v>
      </c>
      <c r="E98" s="197">
        <f>PPCL_NG!J98+PPCL_Spot!J98+GT_NG!J98+GT_Spot!J98+Bawana_NG!J98+Bawana_RLNG!J98+Bawana_Spot!J98</f>
        <v>161.57</v>
      </c>
      <c r="F98" s="197">
        <f>PPCL_NG!Q98+PPCL_Spot!Q98+GT_NG!Q98+GT_Spot!Q98+Bawana_NG!Q98+Bawana_RLNG!Q98+Bawana_Spot!Q98</f>
        <v>161.66763766430347</v>
      </c>
      <c r="G98" s="198">
        <f t="shared" si="7"/>
        <v>-9.7637664303476868E-2</v>
      </c>
      <c r="H98" s="197">
        <f>PPCL_NG!K98+PPCL_Spot!K98+GT_NG!K98+GT_Spot!K98+Bawana_NG!K98+Bawana_RLNG!K98+Bawana_Spot!K98</f>
        <v>23.47</v>
      </c>
      <c r="I98" s="197">
        <f>PPCL_NG!R98+PPCL_Spot!R98+GT_NG!R98+GT_Spot!R98+Bawana_NG!R98+Bawana_RLNG!R98+Bawana_Spot!R98</f>
        <v>23.469771883910784</v>
      </c>
      <c r="J98" s="198">
        <f t="shared" si="8"/>
        <v>2.281160892145806E-4</v>
      </c>
      <c r="K98" s="197">
        <f>PPCL_NG!L98+PPCL_Spot!L98+GT_NG!L98+GT_Spot!L98+Bawana_NG!L98+Bawana_RLNG!L98+Bawana_Spot!L98</f>
        <v>112.36</v>
      </c>
      <c r="L98" s="197">
        <f>PPCL_NG!S98+PPCL_Spot!S98+GT_NG!S98+GT_Spot!S98+Bawana_NG!S98+Bawana_RLNG!S98+Bawana_Spot!S98</f>
        <v>112.38545921348789</v>
      </c>
      <c r="M98" s="198">
        <f t="shared" si="9"/>
        <v>-2.545921348789193E-2</v>
      </c>
      <c r="N98" s="197">
        <f>PPCL_NG!M98+PPCL_Spot!M98+GT_NG!M98+GT_Spot!M98+Bawana_NG!M98+Bawana_RLNG!M98+Bawana_Spot!M98</f>
        <v>201.85000000000002</v>
      </c>
      <c r="O98" s="197">
        <f>PPCL_NG!T98+PPCL_Spot!T98+GT_NG!T98+GT_Spot!T98+Bawana_NG!T98+Bawana_RLNG!T98+Bawana_Spot!T98</f>
        <v>201.9720057398643</v>
      </c>
      <c r="P98" s="198">
        <f t="shared" si="10"/>
        <v>-0.12200573986427798</v>
      </c>
      <c r="Q98" s="198">
        <f t="shared" si="11"/>
        <v>-0.38000000000001322</v>
      </c>
    </row>
    <row r="99" spans="1:17">
      <c r="A99" s="33" t="s">
        <v>324</v>
      </c>
      <c r="B99" s="197">
        <f>PPCL_NG!I99+PPCL_Spot!I99+GT_NG!I99+GT_Spot!I99+Bawana_NG!I99+Bawana_RLNG!I99+Bawana_Spot!I99</f>
        <v>8.4550424999999994</v>
      </c>
      <c r="C99" s="197">
        <f>PPCL_NG!P99+PPCL_Spot!P99+GT_NG!P99+GT_Spot!P99+Bawana_NG!P99+Bawana_RLNG!P99+Bawana_Spot!P99</f>
        <v>8.4581634304092574</v>
      </c>
      <c r="D99" s="198">
        <f t="shared" si="6"/>
        <v>-3.1209304092580936E-3</v>
      </c>
      <c r="E99" s="197">
        <f>PPCL_NG!J99+PPCL_Spot!J99+GT_NG!J99+GT_Spot!J99+Bawana_NG!J99+Bawana_RLNG!J99+Bawana_Spot!J99</f>
        <v>3.2643074999999997</v>
      </c>
      <c r="F99" s="197">
        <f>PPCL_NG!Q99+PPCL_Spot!Q99+GT_NG!Q99+GT_Spot!Q99+Bawana_NG!Q99+Bawana_RLNG!Q99+Bawana_Spot!Q99</f>
        <v>3.2665180027420639</v>
      </c>
      <c r="G99" s="198">
        <f t="shared" si="7"/>
        <v>-2.2105027420642465E-3</v>
      </c>
      <c r="H99" s="197">
        <f>PPCL_NG!K99+PPCL_Spot!K99+GT_NG!K99+GT_Spot!K99+Bawana_NG!K99+Bawana_RLNG!K99+Bawana_Spot!K99</f>
        <v>0.56328000000000078</v>
      </c>
      <c r="I99" s="197">
        <f>PPCL_NG!R99+PPCL_Spot!R99+GT_NG!R99+GT_Spot!R99+Bawana_NG!R99+Bawana_RLNG!R99+Bawana_Spot!R99</f>
        <v>0.56327623176780417</v>
      </c>
      <c r="J99" s="198">
        <f t="shared" si="8"/>
        <v>3.7682321966103771E-6</v>
      </c>
      <c r="K99" s="197">
        <f>PPCL_NG!L99+PPCL_Spot!L99+GT_NG!L99+GT_Spot!L99+Bawana_NG!L99+Bawana_RLNG!L99+Bawana_Spot!L99</f>
        <v>2.5581899999999984</v>
      </c>
      <c r="L99" s="197">
        <f>PPCL_NG!S99+PPCL_Spot!S99+GT_NG!S99+GT_Spot!S99+Bawana_NG!S99+Bawana_RLNG!S99+Bawana_Spot!S99</f>
        <v>2.5587630449624297</v>
      </c>
      <c r="M99" s="198">
        <f t="shared" si="9"/>
        <v>-5.7304496243126835E-4</v>
      </c>
      <c r="N99" s="197">
        <f>PPCL_NG!M99+PPCL_Spot!M99+GT_NG!M99+GT_Spot!M99+Bawana_NG!M99+Bawana_RLNG!M99+Bawana_Spot!M99</f>
        <v>4.4491600000000009</v>
      </c>
      <c r="O99" s="197">
        <f>PPCL_NG!T99+PPCL_Spot!T99+GT_NG!T99+GT_Spot!T99+Bawana_NG!T99+Bawana_RLNG!T99+Bawana_Spot!T99</f>
        <v>4.4519167901184442</v>
      </c>
      <c r="P99" s="198">
        <f t="shared" si="10"/>
        <v>-2.7567901184433197E-3</v>
      </c>
      <c r="Q99" s="198">
        <f t="shared" si="11"/>
        <v>-8.6575000000003177E-3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45431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45431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45431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2024-06-03T09:31:52Z</dcterms:modified>
</cp:coreProperties>
</file>